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U35" i="10"/>
  <c r="C35" i="10"/>
  <c r="BE34" i="10"/>
  <c r="AM34" i="10"/>
  <c r="AM35" i="10" s="1"/>
  <c r="U34" i="10"/>
  <c r="C34" i="10"/>
  <c r="BW34" i="10" l="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<sst xmlns="http://schemas.openxmlformats.org/spreadsheetml/2006/main" count="1160" uniqueCount="640">
  <si>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</si>
  <si>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</si>
  <si>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</si>
  <si>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</si>
  <si>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</si>
  <si>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</si>
  <si>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</si>
  <si>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</si>
  <si>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</si>
  <si>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</si>
  <si>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</si>
  <si>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</si>
  <si>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</si>
  <si>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</si>
  <si>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</si>
  <si>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</si>
  <si>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</si>
  <si>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</si>
  <si>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</si>
  <si>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</si>
  <si>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</si>
  <si>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</si>
  <si>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</si>
  <si>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</si>
  <si>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</si>
  <si>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</si>
  <si>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</si>
  <si>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</si>
  <si>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</si>
  <si>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</si>
  <si>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</si>
  <si>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</si>
  <si>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</si>
  <si>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</si>
  <si>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</si>
  <si>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</si>
  <si>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</si>
  <si>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</si>
  <si>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</si>
  <si>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</si>
  <si>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</si>
  <si>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</si>
  <si>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</si>
  <si>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</si>
  <si>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</si>
  <si>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</si>
  <si>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</si>
  <si>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</si>
  <si>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</si>
  <si>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</si>
  <si>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</si>
  <si>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</si>
  <si>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</si>
  <si>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</si>
  <si>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</si>
  <si>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</si>
  <si>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</si>
  <si>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</si>
  <si>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</si>
  <si>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</si>
  <si>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</si>
  <si>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</si>
  <si>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</si>
  <si>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</si>
  <si>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</si>
  <si>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</si>
  <si>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</si>
  <si>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</si>
  <si>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</si>
  <si>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</si>
  <si>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</si>
  <si>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</si>
  <si>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</si>
  <si>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</si>
  <si>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</si>
  <si>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</si>
  <si>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</si>
  <si>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</si>
  <si>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</si>
  <si>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</si>
  <si>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</si>
  <si>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</si>
  <si>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</si>
  <si>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</si>
  <si>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</si>
  <si>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</si>
  <si>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</si>
  <si>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</si>
  <si>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</si>
  <si>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</si>
  <si>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</si>
  <si>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</si>
  <si>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</si>
  <si>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</si>
  <si>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</si>
  <si>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</si>
  <si>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</si>
  <si>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岡垣町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</si>
  <si>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</si>
  <si>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</si>
  <si>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</si>
  <si>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</si>
  <si>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</si>
  <si>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</si>
  <si>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</si>
  <si>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</si>
  <si>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</si>
  <si>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</si>
  <si>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</si>
  <si>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</si>
  <si>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</si>
  <si>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</si>
  <si>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</si>
  <si>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</si>
  <si>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</si>
  <si>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</si>
  <si>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</si>
  <si>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</si>
  <si>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</si>
  <si>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</si>
  <si>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</si>
  <si>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</si>
  <si>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</si>
  <si>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</si>
  <si>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</si>
  <si>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</si>
  <si>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</si>
  <si>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</si>
  <si>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</si>
  <si>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</si>
  <si>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</si>
  <si>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</si>
  <si>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</si>
  <si>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</si>
  <si>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</si>
  <si>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</si>
  <si>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</si>
  <si>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</si>
  <si>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</si>
  <si>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</si>
  <si>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</si>
  <si>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</si>
  <si>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</si>
  <si>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</si>
  <si>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</si>
  <si>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</si>
  <si>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</si>
  <si>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</si>
  <si>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</si>
  <si>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</si>
  <si>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</si>
  <si>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</si>
  <si>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</si>
  <si>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</si>
  <si>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</si>
  <si>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</si>
  <si>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</si>
  <si>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</si>
  <si>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</si>
  <si>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</si>
  <si>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</si>
  <si>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</si>
  <si>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</si>
  <si>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</si>
  <si>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</si>
  <si>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</si>
  <si>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</si>
  <si>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</si>
  <si>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</si>
  <si>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</si>
  <si>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</si>
  <si>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</si>
  <si>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</si>
  <si>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</si>
  <si>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</si>
  <si>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</si>
  <si>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</si>
  <si>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</si>
  <si>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</si>
  <si>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</si>
  <si>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</si>
  <si>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</si>
  <si>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</si>
  <si>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</si>
  <si>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</si>
  <si>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</si>
  <si>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</si>
  <si>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</si>
  <si>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</si>
  <si>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</si>
  <si>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</si>
  <si>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</si>
  <si>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</si>
  <si>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</si>
  <si>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</si>
  <si>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</si>
  <si>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</si>
  <si>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</si>
  <si>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</si>
  <si>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</si>
  <si>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</si>
  <si>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</si>
  <si>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</si>
  <si>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</si>
  <si>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</si>
  <si>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</si>
  <si>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</si>
  <si>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</si>
  <si>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</si>
  <si>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</si>
  <si>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</si>
  <si>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</si>
  <si>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</si>
  <si>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</si>
  <si>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</si>
  <si>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</si>
  <si>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</si>
  <si>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福岡県岡垣町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</si>
  <si>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</si>
  <si>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</si>
  <si>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</si>
  <si>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</si>
  <si>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</si>
  <si>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</si>
  <si>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</si>
  <si>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</si>
  <si>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</si>
  <si>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</si>
  <si>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</si>
  <si>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</si>
  <si>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</si>
  <si>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</si>
  <si>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</si>
  <si>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</si>
  <si>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</si>
  <si>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</si>
  <si>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</si>
  <si>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</si>
  <si>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</si>
  <si>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</si>
  <si>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</si>
  <si>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</si>
  <si>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</si>
  <si>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</si>
  <si>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</si>
  <si>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</si>
  <si>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</si>
  <si>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</si>
  <si>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</si>
  <si>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</si>
  <si>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</si>
  <si>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</si>
  <si>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</si>
  <si>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</si>
  <si>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</si>
  <si>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</si>
  <si>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</si>
  <si>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</si>
  <si>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</si>
  <si>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</si>
  <si>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</si>
  <si>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</si>
  <si>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</si>
  <si>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</si>
  <si>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</si>
  <si>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</si>
  <si>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</si>
  <si>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</si>
  <si>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</si>
  <si>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</si>
  <si>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</si>
  <si>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</si>
  <si>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</si>
  <si>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</si>
  <si>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</si>
  <si>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</si>
  <si>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</si>
  <si>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</si>
  <si>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</si>
  <si>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</si>
  <si>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</si>
  <si>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</si>
  <si>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</si>
  <si>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</si>
  <si>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</si>
  <si>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</si>
  <si>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</si>
  <si>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</si>
  <si>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</si>
  <si>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</si>
  <si>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</si>
  <si>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</si>
  <si>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</si>
  <si>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</si>
  <si>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</si>
  <si>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</si>
  <si>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</si>
  <si>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</si>
  <si>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</si>
  <si>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</si>
  <si>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</si>
  <si>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</si>
  <si>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</si>
  <si>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</si>
  <si>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</si>
  <si>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</si>
  <si>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</si>
  <si>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</si>
  <si>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</si>
  <si>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</si>
  <si>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</si>
  <si>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</si>
  <si>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</si>
  <si>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</si>
  <si>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</si>
  <si>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</si>
  <si>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</si>
  <si>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</si>
  <si>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</si>
  <si>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</si>
  <si>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</si>
  <si>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</si>
  <si>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</si>
  <si>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</si>
  <si>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</si>
  <si>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</si>
  <si>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</si>
  <si>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</si>
  <si>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</si>
  <si>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</si>
  <si>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</si>
  <si>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</si>
  <si>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</si>
  <si>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</si>
  <si>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</si>
  <si>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</si>
  <si>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</si>
  <si>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</si>
  <si>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</si>
  <si>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</si>
  <si>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</si>
  <si>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</si>
  <si>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</si>
  <si>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</si>
  <si>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</si>
  <si>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</si>
  <si>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</si>
  <si>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</si>
  <si>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</si>
  <si>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</si>
  <si>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</si>
  <si>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</si>
  <si>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</si>
  <si>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</si>
  <si>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</si>
  <si>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</si>
  <si>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</si>
  <si>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</si>
  <si>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</si>
  <si>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</si>
  <si>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</si>
  <si>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</si>
  <si>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</si>
  <si>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</si>
  <si>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</si>
  <si>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</si>
  <si>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</si>
  <si>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</si>
  <si>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</si>
  <si>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</si>
  <si>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福岡県岡垣町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</si>
  <si>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</si>
  <si>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</si>
  <si>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</si>
  <si>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</si>
  <si>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</si>
  <si>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</si>
  <si>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</si>
  <si>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</si>
  <si>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</si>
  <si>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</si>
  <si>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</si>
  <si>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</si>
  <si>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</si>
  <si>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</si>
  <si>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</si>
  <si>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</si>
  <si>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</si>
  <si>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</si>
  <si>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</si>
  <si>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</si>
  <si>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</si>
  <si>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</si>
  <si>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</si>
  <si>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</si>
  <si>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</si>
  <si>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</si>
  <si>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</si>
  <si>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</si>
  <si>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</si>
  <si>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</si>
  <si>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</si>
  <si>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</si>
  <si>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</si>
  <si>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</si>
  <si>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</si>
  <si>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</si>
  <si>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</si>
  <si>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法適用企業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</si>
  <si>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</si>
  <si>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</si>
  <si>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</si>
  <si>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</si>
  <si>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</si>
  <si>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</si>
  <si>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</si>
  <si>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</si>
  <si>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</si>
  <si>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</si>
  <si>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</si>
  <si>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</si>
  <si>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</si>
  <si>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</si>
  <si>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</si>
  <si>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</si>
  <si>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</si>
  <si>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</si>
  <si>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</si>
  <si>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</si>
  <si>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</si>
  <si>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</si>
  <si>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</si>
  <si>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</si>
  <si>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</si>
  <si>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</si>
  <si>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</si>
  <si>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</si>
  <si>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</si>
  <si>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</si>
  <si>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</si>
  <si>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</si>
  <si>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</si>
  <si>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</si>
  <si>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</si>
  <si>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</si>
  <si>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</si>
  <si>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</si>
  <si>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</si>
  <si>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</si>
  <si>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</si>
  <si>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</si>
  <si>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</si>
  <si>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</si>
  <si>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</si>
  <si>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</si>
  <si>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</si>
  <si>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</si>
  <si>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</si>
  <si>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</si>
  <si>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</si>
  <si>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</si>
  <si>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</si>
  <si>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</si>
  <si>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</si>
  <si>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</si>
  <si>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</si>
  <si>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</si>
  <si>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</si>
  <si>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</si>
  <si>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</si>
  <si>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</si>
  <si>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岡垣町下水道事業会計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</si>
  <si>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</si>
  <si>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</si>
  <si>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岡垣町水道事業会計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</si>
  <si>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</si>
  <si>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</si>
  <si>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</si>
  <si>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</si>
  <si>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</si>
  <si>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</si>
  <si>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</si>
  <si>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</si>
  <si>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</si>
  <si>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</si>
  <si>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</si>
  <si>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</si>
  <si>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</si>
  <si>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</si>
  <si>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</si>
  <si>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</si>
  <si>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</si>
  <si>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</si>
  <si>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</si>
  <si>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</si>
  <si>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</si>
  <si>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</si>
  <si>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</si>
  <si>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</si>
  <si>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</si>
  <si>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</si>
  <si>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</si>
  <si>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</si>
  <si>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</si>
  <si>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</si>
  <si>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</si>
  <si>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</si>
  <si>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</si>
  <si>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</si>
  <si>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</si>
  <si>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</si>
  <si>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</si>
  <si>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</si>
  <si>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</si>
  <si>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</si>
  <si>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</si>
  <si>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</si>
  <si>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</si>
  <si>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</si>
  <si>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</si>
  <si>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</si>
  <si>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</si>
  <si>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</si>
  <si>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</si>
  <si>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</si>
  <si>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</si>
  <si>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</si>
  <si>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</si>
  <si>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</si>
  <si>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</si>
  <si>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</si>
  <si>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</si>
  <si>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</si>
  <si>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</si>
  <si>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</si>
  <si>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</si>
  <si>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</si>
  <si>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</si>
  <si>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</si>
  <si>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</si>
  <si>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</si>
  <si>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</si>
  <si>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</si>
  <si>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</si>
  <si>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</si>
  <si>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</si>
  <si>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</si>
  <si>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</si>
  <si>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</si>
  <si>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</si>
  <si>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</si>
  <si>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</si>
  <si>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</si>
  <si>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</si>
  <si>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</si>
  <si>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</si>
  <si>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</si>
  <si>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</si>
  <si>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</si>
  <si>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</si>
  <si>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</si>
  <si>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</si>
  <si>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6.63</t>
  </si>
  <si>
    <t>▲ 2.06</t>
  </si>
  <si>
    <t>▲ 4.19</t>
  </si>
  <si>
    <t>水道事業会計</t>
  </si>
  <si>
    <t>下水道事業会計</t>
  </si>
  <si>
    <t>一般会計</t>
  </si>
  <si>
    <t>国民健康保険事業特別会計</t>
  </si>
  <si>
    <t>▲ 0.72</t>
  </si>
  <si>
    <t>▲ 1.45</t>
  </si>
  <si>
    <t>▲ 2.50</t>
  </si>
  <si>
    <t>▲ 0.84</t>
  </si>
  <si>
    <t>後期高齢者医療特別会計</t>
  </si>
  <si>
    <t>住宅新築資金等貸付事業特別会計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</si>
  <si>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</si>
  <si>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</si>
  <si>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</si>
  <si>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</si>
  <si>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</si>
  <si>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</si>
  <si>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</si>
  <si>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</si>
  <si>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職員退職準備基金</t>
    <phoneticPr fontId="2"/>
  </si>
  <si>
    <t>おかがき応援寄附基金</t>
    <phoneticPr fontId="2"/>
  </si>
  <si>
    <t>まちづくり整備基金</t>
    <phoneticPr fontId="2"/>
  </si>
  <si>
    <t>福祉基金</t>
    <phoneticPr fontId="2"/>
  </si>
  <si>
    <t>公共下水道設置準備基金</t>
    <phoneticPr fontId="2"/>
  </si>
  <si>
    <t>遠賀・中間地域広域行政事務組合（一般会計）</t>
    <rPh sb="0" eb="2">
      <t>オンガ</t>
    </rPh>
    <rPh sb="3" eb="5">
      <t>ナカマ</t>
    </rPh>
    <rPh sb="5" eb="7">
      <t>チイキ</t>
    </rPh>
    <rPh sb="7" eb="9">
      <t>コウイキ</t>
    </rPh>
    <rPh sb="9" eb="11">
      <t>ギョウセイ</t>
    </rPh>
    <rPh sb="11" eb="13">
      <t>ジム</t>
    </rPh>
    <rPh sb="13" eb="15">
      <t>クミアイ</t>
    </rPh>
    <phoneticPr fontId="1"/>
  </si>
  <si>
    <t>福岡県介護保険広域連合（一般会計）</t>
    <phoneticPr fontId="2"/>
  </si>
  <si>
    <t>-</t>
    <phoneticPr fontId="2"/>
  </si>
  <si>
    <t>福岡県後期高齢者医療広域連合（一般会計）</t>
    <phoneticPr fontId="2"/>
  </si>
  <si>
    <t>福岡県介護保険広域連合（介護保険事業特別会計）</t>
    <phoneticPr fontId="2"/>
  </si>
  <si>
    <t>福岡県後期高齢者医療広域連合（後期高齢者医療特別会計）</t>
    <phoneticPr fontId="2"/>
  </si>
  <si>
    <t>福岡県自治振興組合（一般会計）</t>
    <phoneticPr fontId="2"/>
  </si>
  <si>
    <t>福岡県自治振興組合（公文書館事業特別会計）</t>
    <phoneticPr fontId="2"/>
  </si>
  <si>
    <t>-</t>
    <phoneticPr fontId="2"/>
  </si>
  <si>
    <t>福岡県市町村消防団員等公務災害補償組合（一般会計）</t>
    <phoneticPr fontId="2"/>
  </si>
  <si>
    <t>福岡県自治会館管理組合（一般会計）</t>
    <phoneticPr fontId="2"/>
  </si>
  <si>
    <t>-</t>
    <phoneticPr fontId="2"/>
  </si>
  <si>
    <t>岡垣町土地開発公社</t>
    <rPh sb="0" eb="3">
      <t>オカガキマチ</t>
    </rPh>
    <rPh sb="3" eb="5">
      <t>トチ</t>
    </rPh>
    <rPh sb="5" eb="7">
      <t>カイハツ</t>
    </rPh>
    <rPh sb="7" eb="9">
      <t>コウシャ</t>
    </rPh>
    <phoneticPr fontId="2"/>
  </si>
  <si>
    <t>岡垣サンリーアイ文化スポーツ振興財団</t>
    <rPh sb="0" eb="2">
      <t>オカガキ</t>
    </rPh>
    <rPh sb="8" eb="10">
      <t>ブンカ</t>
    </rPh>
    <rPh sb="14" eb="16">
      <t>シンコウ</t>
    </rPh>
    <rPh sb="16" eb="18">
      <t>ザイダン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</si>
  <si>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</si>
  <si>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</si>
  <si>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</si>
  <si>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</si>
  <si>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</si>
  <si>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</si>
  <si>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</si>
  <si>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</si>
  <si>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</si>
  <si>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</si>
  <si>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</si>
  <si>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</si>
  <si>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</si>
  <si>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</si>
  <si>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</si>
  <si>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</si>
  <si>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</si>
  <si>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</si>
  <si>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岡垣町水道事業会計</t>
    <rPh sb="0" eb="3">
      <t>オカガキマチ</t>
    </rPh>
    <phoneticPr fontId="5"/>
  </si>
  <si>
    <t>岡垣町下水道事業会計</t>
    <rPh sb="0" eb="3">
      <t>オカガキマチ</t>
    </rPh>
    <phoneticPr fontId="5"/>
  </si>
  <si>
    <t>-</t>
    <phoneticPr fontId="2"/>
  </si>
  <si>
    <t>-</t>
    <phoneticPr fontId="2"/>
  </si>
  <si>
    <t>-</t>
    <phoneticPr fontId="2"/>
  </si>
  <si>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</si>
  <si>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</si>
  <si>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</si>
  <si>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</si>
  <si>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</si>
  <si>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</si>
  <si>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</si>
  <si>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実質公債費比率</t>
    <phoneticPr fontId="5"/>
  </si>
  <si>
    <t>将来負担比率</t>
    <phoneticPr fontId="5"/>
  </si>
  <si>
    <t>類似団体内平均値</t>
    <phoneticPr fontId="5"/>
  </si>
  <si>
    <t>有形固定資産減価償却率</t>
    <phoneticPr fontId="5"/>
  </si>
  <si>
    <t>有形固定資産減価償却率</t>
    <phoneticPr fontId="5"/>
  </si>
  <si>
    <t xml:space="preserve"> </t>
    <phoneticPr fontId="5"/>
  </si>
  <si>
    <t>　本町の有形固定資産減価償却率は類似団体と比較して高い水準にあるものの、これまで地方債の新規発行を抑制してきたことから将来負担比率の数値は算定されていない。今後も将来負担を見通した上で、健全な財政運営に努める。</t>
    <phoneticPr fontId="5"/>
  </si>
  <si>
    <t>　本町はこれまで、地方債の発行を抑制してきたことから、実質公債費比率は類似団体よりも低い水準であり、将来負担比率も数値が算定されていない。しかしながら、近年は老朽化が進む公共施設の改修などにより地方債の発行額が増加しており、今後、実質公債費比率が上昇することが考えられるため、公債費の適正化に継続して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</si>
</sst>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968F-473D-A348-0D1DD7C0A0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45468</c:v>
                </c:pt>
                <c:pt idx="1">
                  <c:v>41823</c:v>
                </c:pt>
                <c:pt idx="2">
                  <c:v>40724</c:v>
                </c:pt>
                <c:pt idx="3">
                  <c:v>33279</c:v>
                </c:pt>
                <c:pt idx="4">
                  <c:v>36425</c:v>
                </c:pt>
              </c:numCache>
            </c:numRef>
          </c:val>
          <c:smooth val="0"/>
          <c:extLst xmlns:c16r2="http://schemas.microsoft.com/office/drawing/2015/06/chart">
            <c:ext xmlns:c16="http://schemas.microsoft.com/office/drawing/2014/chart" uri="{C3380CC4-5D6E-409C-BE32-E72D297353CC}">
              <c16:uniqueId val="{00000001-968F-473D-A348-0D1DD7C0A0BE}"/>
            </c:ext>
          </c:extLst>
        </c:ser>
        <c:dLbls>
          <c:showLegendKey val="0"/>
          <c:showVal val="0"/>
          <c:showCatName val="0"/>
          <c:showSerName val="0"/>
          <c:showPercent val="0"/>
          <c:showBubbleSize val="0"/>
        </c:dLbls>
        <c:marker val="1"/>
        <c:smooth val="0"/>
        <c:axId val="484661424"/>
        <c:axId val="484661808"/>
      </c:lineChart>
      <c:catAx>
        <c:axId val="484661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661808"/>
        <c:crosses val="autoZero"/>
        <c:auto val="1"/>
        <c:lblAlgn val="ctr"/>
        <c:lblOffset val="100"/>
        <c:tickLblSkip val="1"/>
        <c:tickMarkSkip val="1"/>
        <c:noMultiLvlLbl val="0"/>
      </c:catAx>
      <c:valAx>
        <c:axId val="4846618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661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6.88</c:v>
                </c:pt>
                <c:pt idx="1">
                  <c:v>4.5</c:v>
                </c:pt>
                <c:pt idx="2">
                  <c:v>5.5</c:v>
                </c:pt>
                <c:pt idx="3">
                  <c:v>4.45</c:v>
                </c:pt>
                <c:pt idx="4">
                  <c:v>4.9000000000000004</c:v>
                </c:pt>
              </c:numCache>
            </c:numRef>
          </c:val>
          <c:extLst xmlns:c16r2="http://schemas.microsoft.com/office/drawing/2015/06/chart">
            <c:ext xmlns:c16="http://schemas.microsoft.com/office/drawing/2014/chart" uri="{C3380CC4-5D6E-409C-BE32-E72D297353CC}">
              <c16:uniqueId val="{00000000-81A7-43ED-B38C-6DD67305AC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37.840000000000003</c:v>
                </c:pt>
                <c:pt idx="1">
                  <c:v>33.409999999999997</c:v>
                </c:pt>
                <c:pt idx="2">
                  <c:v>30.24</c:v>
                </c:pt>
                <c:pt idx="3">
                  <c:v>26.66</c:v>
                </c:pt>
                <c:pt idx="4">
                  <c:v>27.13</c:v>
                </c:pt>
              </c:numCache>
            </c:numRef>
          </c:val>
          <c:extLst xmlns:c16r2="http://schemas.microsoft.com/office/drawing/2015/06/chart">
            <c:ext xmlns:c16="http://schemas.microsoft.com/office/drawing/2014/chart" uri="{C3380CC4-5D6E-409C-BE32-E72D297353CC}">
              <c16:uniqueId val="{00000001-81A7-43ED-B38C-6DD67305AC23}"/>
            </c:ext>
          </c:extLst>
        </c:ser>
        <c:dLbls>
          <c:showLegendKey val="0"/>
          <c:showVal val="0"/>
          <c:showCatName val="0"/>
          <c:showSerName val="0"/>
          <c:showPercent val="0"/>
          <c:showBubbleSize val="0"/>
        </c:dLbls>
        <c:gapWidth val="250"/>
        <c:overlap val="100"/>
        <c:axId val="496502296"/>
        <c:axId val="496502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1.38</c:v>
                </c:pt>
                <c:pt idx="1">
                  <c:v>-6.63</c:v>
                </c:pt>
                <c:pt idx="2">
                  <c:v>-2.06</c:v>
                </c:pt>
                <c:pt idx="3">
                  <c:v>-4.1900000000000004</c:v>
                </c:pt>
                <c:pt idx="4">
                  <c:v>0.42</c:v>
                </c:pt>
              </c:numCache>
            </c:numRef>
          </c:val>
          <c:smooth val="0"/>
          <c:extLst xmlns:c16r2="http://schemas.microsoft.com/office/drawing/2015/06/chart">
            <c:ext xmlns:c16="http://schemas.microsoft.com/office/drawing/2014/chart" uri="{C3380CC4-5D6E-409C-BE32-E72D297353CC}">
              <c16:uniqueId val="{00000002-81A7-43ED-B38C-6DD67305AC23}"/>
            </c:ext>
          </c:extLst>
        </c:ser>
        <c:dLbls>
          <c:showLegendKey val="0"/>
          <c:showVal val="0"/>
          <c:showCatName val="0"/>
          <c:showSerName val="0"/>
          <c:showPercent val="0"/>
          <c:showBubbleSize val="0"/>
        </c:dLbls>
        <c:marker val="1"/>
        <c:smooth val="0"/>
        <c:axId val="496502296"/>
        <c:axId val="496502680"/>
      </c:lineChart>
      <c:catAx>
        <c:axId val="496502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6502680"/>
        <c:crosses val="autoZero"/>
        <c:auto val="1"/>
        <c:lblAlgn val="ctr"/>
        <c:lblOffset val="100"/>
        <c:tickLblSkip val="1"/>
        <c:tickMarkSkip val="1"/>
        <c:noMultiLvlLbl val="0"/>
      </c:catAx>
      <c:valAx>
        <c:axId val="496502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502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4ED-427B-BCA3-B3722F4434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4ED-427B-BCA3-B3722F4434A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4ED-427B-BCA3-B3722F4434A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4ED-427B-BCA3-B3722F4434A1}"/>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4-34ED-427B-BCA3-B3722F4434A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0.19</c:v>
                </c:pt>
                <c:pt idx="4">
                  <c:v>#N/A</c:v>
                </c:pt>
                <c:pt idx="5">
                  <c:v>0.22</c:v>
                </c:pt>
                <c:pt idx="6">
                  <c:v>#N/A</c:v>
                </c:pt>
                <c:pt idx="7">
                  <c:v>0.25</c:v>
                </c:pt>
                <c:pt idx="8">
                  <c:v>#N/A</c:v>
                </c:pt>
                <c:pt idx="9">
                  <c:v>0.25</c:v>
                </c:pt>
              </c:numCache>
            </c:numRef>
          </c:val>
          <c:extLst xmlns:c16r2="http://schemas.microsoft.com/office/drawing/2015/06/chart">
            <c:ext xmlns:c16="http://schemas.microsoft.com/office/drawing/2014/chart" uri="{C3380CC4-5D6E-409C-BE32-E72D297353CC}">
              <c16:uniqueId val="{00000005-34ED-427B-BCA3-B3722F4434A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0.72</c:v>
                </c:pt>
                <c:pt idx="1">
                  <c:v>#N/A</c:v>
                </c:pt>
                <c:pt idx="2">
                  <c:v>1.45</c:v>
                </c:pt>
                <c:pt idx="3">
                  <c:v>#N/A</c:v>
                </c:pt>
                <c:pt idx="4">
                  <c:v>2.5</c:v>
                </c:pt>
                <c:pt idx="5">
                  <c:v>#N/A</c:v>
                </c:pt>
                <c:pt idx="6">
                  <c:v>0.84</c:v>
                </c:pt>
                <c:pt idx="7">
                  <c:v>#N/A</c:v>
                </c:pt>
                <c:pt idx="8">
                  <c:v>#N/A</c:v>
                </c:pt>
                <c:pt idx="9">
                  <c:v>0.33</c:v>
                </c:pt>
              </c:numCache>
            </c:numRef>
          </c:val>
          <c:extLst xmlns:c16r2="http://schemas.microsoft.com/office/drawing/2015/06/chart">
            <c:ext xmlns:c16="http://schemas.microsoft.com/office/drawing/2014/chart" uri="{C3380CC4-5D6E-409C-BE32-E72D297353CC}">
              <c16:uniqueId val="{00000006-34ED-427B-BCA3-B3722F4434A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6.83</c:v>
                </c:pt>
                <c:pt idx="2">
                  <c:v>#N/A</c:v>
                </c:pt>
                <c:pt idx="3">
                  <c:v>4.45</c:v>
                </c:pt>
                <c:pt idx="4">
                  <c:v>#N/A</c:v>
                </c:pt>
                <c:pt idx="5">
                  <c:v>5.44</c:v>
                </c:pt>
                <c:pt idx="6">
                  <c:v>#N/A</c:v>
                </c:pt>
                <c:pt idx="7">
                  <c:v>4.3499999999999996</c:v>
                </c:pt>
                <c:pt idx="8">
                  <c:v>#N/A</c:v>
                </c:pt>
                <c:pt idx="9">
                  <c:v>4.8</c:v>
                </c:pt>
              </c:numCache>
            </c:numRef>
          </c:val>
          <c:extLst xmlns:c16r2="http://schemas.microsoft.com/office/drawing/2015/06/chart">
            <c:ext xmlns:c16="http://schemas.microsoft.com/office/drawing/2014/chart" uri="{C3380CC4-5D6E-409C-BE32-E72D297353CC}">
              <c16:uniqueId val="{00000007-34ED-427B-BCA3-B3722F4434A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6.55</c:v>
                </c:pt>
                <c:pt idx="2">
                  <c:v>#N/A</c:v>
                </c:pt>
                <c:pt idx="3">
                  <c:v>6.08</c:v>
                </c:pt>
                <c:pt idx="4">
                  <c:v>#N/A</c:v>
                </c:pt>
                <c:pt idx="5">
                  <c:v>4.41</c:v>
                </c:pt>
                <c:pt idx="6">
                  <c:v>#N/A</c:v>
                </c:pt>
                <c:pt idx="7">
                  <c:v>3.76</c:v>
                </c:pt>
                <c:pt idx="8">
                  <c:v>#N/A</c:v>
                </c:pt>
                <c:pt idx="9">
                  <c:v>5.35</c:v>
                </c:pt>
              </c:numCache>
            </c:numRef>
          </c:val>
          <c:extLst xmlns:c16r2="http://schemas.microsoft.com/office/drawing/2015/06/chart">
            <c:ext xmlns:c16="http://schemas.microsoft.com/office/drawing/2014/chart" uri="{C3380CC4-5D6E-409C-BE32-E72D297353CC}">
              <c16:uniqueId val="{00000008-34ED-427B-BCA3-B3722F4434A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7.68</c:v>
                </c:pt>
                <c:pt idx="2">
                  <c:v>#N/A</c:v>
                </c:pt>
                <c:pt idx="3">
                  <c:v>7.4</c:v>
                </c:pt>
                <c:pt idx="4">
                  <c:v>#N/A</c:v>
                </c:pt>
                <c:pt idx="5">
                  <c:v>6.91</c:v>
                </c:pt>
                <c:pt idx="6">
                  <c:v>#N/A</c:v>
                </c:pt>
                <c:pt idx="7">
                  <c:v>6.76</c:v>
                </c:pt>
                <c:pt idx="8">
                  <c:v>#N/A</c:v>
                </c:pt>
                <c:pt idx="9">
                  <c:v>6.76</c:v>
                </c:pt>
              </c:numCache>
            </c:numRef>
          </c:val>
          <c:extLst xmlns:c16r2="http://schemas.microsoft.com/office/drawing/2015/06/chart">
            <c:ext xmlns:c16="http://schemas.microsoft.com/office/drawing/2014/chart" uri="{C3380CC4-5D6E-409C-BE32-E72D297353CC}">
              <c16:uniqueId val="{00000009-34ED-427B-BCA3-B3722F4434A1}"/>
            </c:ext>
          </c:extLst>
        </c:ser>
        <c:dLbls>
          <c:showLegendKey val="0"/>
          <c:showVal val="0"/>
          <c:showCatName val="0"/>
          <c:showSerName val="0"/>
          <c:showPercent val="0"/>
          <c:showBubbleSize val="0"/>
        </c:dLbls>
        <c:gapWidth val="150"/>
        <c:overlap val="100"/>
        <c:axId val="488901904"/>
        <c:axId val="486519328"/>
      </c:barChart>
      <c:catAx>
        <c:axId val="48890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519328"/>
        <c:crosses val="autoZero"/>
        <c:auto val="1"/>
        <c:lblAlgn val="ctr"/>
        <c:lblOffset val="100"/>
        <c:tickLblSkip val="1"/>
        <c:tickMarkSkip val="1"/>
        <c:noMultiLvlLbl val="0"/>
      </c:catAx>
      <c:valAx>
        <c:axId val="48651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90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768</c:v>
                </c:pt>
                <c:pt idx="5">
                  <c:v>831</c:v>
                </c:pt>
                <c:pt idx="8">
                  <c:v>830</c:v>
                </c:pt>
                <c:pt idx="11">
                  <c:v>822</c:v>
                </c:pt>
                <c:pt idx="14">
                  <c:v>750</c:v>
                </c:pt>
              </c:numCache>
            </c:numRef>
          </c:val>
          <c:extLst xmlns:c16r2="http://schemas.microsoft.com/office/drawing/2015/06/chart">
            <c:ext xmlns:c16="http://schemas.microsoft.com/office/drawing/2014/chart" uri="{C3380CC4-5D6E-409C-BE32-E72D297353CC}">
              <c16:uniqueId val="{00000000-8CC7-4A51-B555-33151FE588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CC7-4A51-B555-33151FE588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CC7-4A51-B555-33151FE588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96</c:v>
                </c:pt>
                <c:pt idx="3">
                  <c:v>98</c:v>
                </c:pt>
                <c:pt idx="6">
                  <c:v>99</c:v>
                </c:pt>
                <c:pt idx="9">
                  <c:v>119</c:v>
                </c:pt>
                <c:pt idx="12">
                  <c:v>96</c:v>
                </c:pt>
              </c:numCache>
            </c:numRef>
          </c:val>
          <c:extLst xmlns:c16r2="http://schemas.microsoft.com/office/drawing/2015/06/chart">
            <c:ext xmlns:c16="http://schemas.microsoft.com/office/drawing/2014/chart" uri="{C3380CC4-5D6E-409C-BE32-E72D297353CC}">
              <c16:uniqueId val="{00000003-8CC7-4A51-B555-33151FE588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429</c:v>
                </c:pt>
                <c:pt idx="3">
                  <c:v>428</c:v>
                </c:pt>
                <c:pt idx="6">
                  <c:v>342</c:v>
                </c:pt>
                <c:pt idx="9">
                  <c:v>334</c:v>
                </c:pt>
                <c:pt idx="12">
                  <c:v>254</c:v>
                </c:pt>
              </c:numCache>
            </c:numRef>
          </c:val>
          <c:extLst xmlns:c16r2="http://schemas.microsoft.com/office/drawing/2015/06/chart">
            <c:ext xmlns:c16="http://schemas.microsoft.com/office/drawing/2014/chart" uri="{C3380CC4-5D6E-409C-BE32-E72D297353CC}">
              <c16:uniqueId val="{00000004-8CC7-4A51-B555-33151FE588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C7-4A51-B555-33151FE588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C7-4A51-B555-33151FE588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483</c:v>
                </c:pt>
                <c:pt idx="3">
                  <c:v>510</c:v>
                </c:pt>
                <c:pt idx="6">
                  <c:v>566</c:v>
                </c:pt>
                <c:pt idx="9">
                  <c:v>635</c:v>
                </c:pt>
                <c:pt idx="12">
                  <c:v>675</c:v>
                </c:pt>
              </c:numCache>
            </c:numRef>
          </c:val>
          <c:extLst xmlns:c16r2="http://schemas.microsoft.com/office/drawing/2015/06/chart">
            <c:ext xmlns:c16="http://schemas.microsoft.com/office/drawing/2014/chart" uri="{C3380CC4-5D6E-409C-BE32-E72D297353CC}">
              <c16:uniqueId val="{00000007-8CC7-4A51-B555-33151FE58815}"/>
            </c:ext>
          </c:extLst>
        </c:ser>
        <c:dLbls>
          <c:showLegendKey val="0"/>
          <c:showVal val="0"/>
          <c:showCatName val="0"/>
          <c:showSerName val="0"/>
          <c:showPercent val="0"/>
          <c:showBubbleSize val="0"/>
        </c:dLbls>
        <c:gapWidth val="100"/>
        <c:overlap val="100"/>
        <c:axId val="490728688"/>
        <c:axId val="48362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240</c:v>
                </c:pt>
                <c:pt idx="2">
                  <c:v>#N/A</c:v>
                </c:pt>
                <c:pt idx="3">
                  <c:v>#N/A</c:v>
                </c:pt>
                <c:pt idx="4">
                  <c:v>205</c:v>
                </c:pt>
                <c:pt idx="5">
                  <c:v>#N/A</c:v>
                </c:pt>
                <c:pt idx="6">
                  <c:v>#N/A</c:v>
                </c:pt>
                <c:pt idx="7">
                  <c:v>177</c:v>
                </c:pt>
                <c:pt idx="8">
                  <c:v>#N/A</c:v>
                </c:pt>
                <c:pt idx="9">
                  <c:v>#N/A</c:v>
                </c:pt>
                <c:pt idx="10">
                  <c:v>266</c:v>
                </c:pt>
                <c:pt idx="11">
                  <c:v>#N/A</c:v>
                </c:pt>
                <c:pt idx="12">
                  <c:v>#N/A</c:v>
                </c:pt>
                <c:pt idx="13">
                  <c:v>275</c:v>
                </c:pt>
                <c:pt idx="14">
                  <c:v>#N/A</c:v>
                </c:pt>
              </c:numCache>
            </c:numRef>
          </c:val>
          <c:smooth val="0"/>
          <c:extLst xmlns:c16r2="http://schemas.microsoft.com/office/drawing/2015/06/chart">
            <c:ext xmlns:c16="http://schemas.microsoft.com/office/drawing/2014/chart" uri="{C3380CC4-5D6E-409C-BE32-E72D297353CC}">
              <c16:uniqueId val="{00000008-8CC7-4A51-B555-33151FE58815}"/>
            </c:ext>
          </c:extLst>
        </c:ser>
        <c:dLbls>
          <c:showLegendKey val="0"/>
          <c:showVal val="0"/>
          <c:showCatName val="0"/>
          <c:showSerName val="0"/>
          <c:showPercent val="0"/>
          <c:showBubbleSize val="0"/>
        </c:dLbls>
        <c:marker val="1"/>
        <c:smooth val="0"/>
        <c:axId val="490728688"/>
        <c:axId val="483626208"/>
      </c:lineChart>
      <c:catAx>
        <c:axId val="49072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626208"/>
        <c:crosses val="autoZero"/>
        <c:auto val="1"/>
        <c:lblAlgn val="ctr"/>
        <c:lblOffset val="100"/>
        <c:tickLblSkip val="1"/>
        <c:tickMarkSkip val="1"/>
        <c:noMultiLvlLbl val="0"/>
      </c:catAx>
      <c:valAx>
        <c:axId val="48362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72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9780</c:v>
                </c:pt>
                <c:pt idx="5">
                  <c:v>9673</c:v>
                </c:pt>
                <c:pt idx="8">
                  <c:v>9557</c:v>
                </c:pt>
                <c:pt idx="11">
                  <c:v>9579</c:v>
                </c:pt>
                <c:pt idx="14">
                  <c:v>9330</c:v>
                </c:pt>
              </c:numCache>
            </c:numRef>
          </c:val>
          <c:extLst xmlns:c16r2="http://schemas.microsoft.com/office/drawing/2015/06/chart">
            <c:ext xmlns:c16="http://schemas.microsoft.com/office/drawing/2014/chart" uri="{C3380CC4-5D6E-409C-BE32-E72D297353CC}">
              <c16:uniqueId val="{00000000-C5F7-4D07-80DA-461CFF8030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149</c:v>
                </c:pt>
                <c:pt idx="5">
                  <c:v>134</c:v>
                </c:pt>
                <c:pt idx="8">
                  <c:v>91</c:v>
                </c:pt>
                <c:pt idx="11">
                  <c:v>83</c:v>
                </c:pt>
                <c:pt idx="14">
                  <c:v>164</c:v>
                </c:pt>
              </c:numCache>
            </c:numRef>
          </c:val>
          <c:extLst xmlns:c16r2="http://schemas.microsoft.com/office/drawing/2015/06/chart">
            <c:ext xmlns:c16="http://schemas.microsoft.com/office/drawing/2014/chart" uri="{C3380CC4-5D6E-409C-BE32-E72D297353CC}">
              <c16:uniqueId val="{00000001-C5F7-4D07-80DA-461CFF8030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5089</c:v>
                </c:pt>
                <c:pt idx="5">
                  <c:v>5058</c:v>
                </c:pt>
                <c:pt idx="8">
                  <c:v>4561</c:v>
                </c:pt>
                <c:pt idx="11">
                  <c:v>4249</c:v>
                </c:pt>
                <c:pt idx="14">
                  <c:v>4012</c:v>
                </c:pt>
              </c:numCache>
            </c:numRef>
          </c:val>
          <c:extLst xmlns:c16r2="http://schemas.microsoft.com/office/drawing/2015/06/chart">
            <c:ext xmlns:c16="http://schemas.microsoft.com/office/drawing/2014/chart" uri="{C3380CC4-5D6E-409C-BE32-E72D297353CC}">
              <c16:uniqueId val="{00000002-C5F7-4D07-80DA-461CFF8030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5F7-4D07-80DA-461CFF8030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5F7-4D07-80DA-461CFF8030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5F7-4D07-80DA-461CFF8030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1187</c:v>
                </c:pt>
                <c:pt idx="3">
                  <c:v>1200</c:v>
                </c:pt>
                <c:pt idx="6">
                  <c:v>1127</c:v>
                </c:pt>
                <c:pt idx="9">
                  <c:v>1082</c:v>
                </c:pt>
                <c:pt idx="12">
                  <c:v>1035</c:v>
                </c:pt>
              </c:numCache>
            </c:numRef>
          </c:val>
          <c:extLst xmlns:c16r2="http://schemas.microsoft.com/office/drawing/2015/06/chart">
            <c:ext xmlns:c16="http://schemas.microsoft.com/office/drawing/2014/chart" uri="{C3380CC4-5D6E-409C-BE32-E72D297353CC}">
              <c16:uniqueId val="{00000006-C5F7-4D07-80DA-461CFF8030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812</c:v>
                </c:pt>
                <c:pt idx="3">
                  <c:v>721</c:v>
                </c:pt>
                <c:pt idx="6">
                  <c:v>626</c:v>
                </c:pt>
                <c:pt idx="9">
                  <c:v>591</c:v>
                </c:pt>
                <c:pt idx="12">
                  <c:v>516</c:v>
                </c:pt>
              </c:numCache>
            </c:numRef>
          </c:val>
          <c:extLst xmlns:c16r2="http://schemas.microsoft.com/office/drawing/2015/06/chart">
            <c:ext xmlns:c16="http://schemas.microsoft.com/office/drawing/2014/chart" uri="{C3380CC4-5D6E-409C-BE32-E72D297353CC}">
              <c16:uniqueId val="{00000007-C5F7-4D07-80DA-461CFF8030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4187</c:v>
                </c:pt>
                <c:pt idx="3">
                  <c:v>3971</c:v>
                </c:pt>
                <c:pt idx="6">
                  <c:v>3523</c:v>
                </c:pt>
                <c:pt idx="9">
                  <c:v>3163</c:v>
                </c:pt>
                <c:pt idx="12">
                  <c:v>2818</c:v>
                </c:pt>
              </c:numCache>
            </c:numRef>
          </c:val>
          <c:extLst xmlns:c16r2="http://schemas.microsoft.com/office/drawing/2015/06/chart">
            <c:ext xmlns:c16="http://schemas.microsoft.com/office/drawing/2014/chart" uri="{C3380CC4-5D6E-409C-BE32-E72D297353CC}">
              <c16:uniqueId val="{00000008-C5F7-4D07-80DA-461CFF8030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c:v>
                </c:pt>
                <c:pt idx="3">
                  <c:v>15</c:v>
                </c:pt>
                <c:pt idx="6">
                  <c:v>0</c:v>
                </c:pt>
                <c:pt idx="9">
                  <c:v>0</c:v>
                </c:pt>
                <c:pt idx="12">
                  <c:v>0</c:v>
                </c:pt>
              </c:numCache>
            </c:numRef>
          </c:val>
          <c:extLst xmlns:c16r2="http://schemas.microsoft.com/office/drawing/2015/06/chart">
            <c:ext xmlns:c16="http://schemas.microsoft.com/office/drawing/2014/chart" uri="{C3380CC4-5D6E-409C-BE32-E72D297353CC}">
              <c16:uniqueId val="{00000009-C5F7-4D07-80DA-461CFF8030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7505</c:v>
                </c:pt>
                <c:pt idx="3">
                  <c:v>7873</c:v>
                </c:pt>
                <c:pt idx="6">
                  <c:v>8052</c:v>
                </c:pt>
                <c:pt idx="9">
                  <c:v>8304</c:v>
                </c:pt>
                <c:pt idx="12">
                  <c:v>8260</c:v>
                </c:pt>
              </c:numCache>
            </c:numRef>
          </c:val>
          <c:extLst xmlns:c16r2="http://schemas.microsoft.com/office/drawing/2015/06/chart">
            <c:ext xmlns:c16="http://schemas.microsoft.com/office/drawing/2014/chart" uri="{C3380CC4-5D6E-409C-BE32-E72D297353CC}">
              <c16:uniqueId val="{0000000A-C5F7-4D07-80DA-461CFF803041}"/>
            </c:ext>
          </c:extLst>
        </c:ser>
        <c:dLbls>
          <c:showLegendKey val="0"/>
          <c:showVal val="0"/>
          <c:showCatName val="0"/>
          <c:showSerName val="0"/>
          <c:showPercent val="0"/>
          <c:showBubbleSize val="0"/>
        </c:dLbls>
        <c:gapWidth val="100"/>
        <c:overlap val="100"/>
        <c:axId val="490141880"/>
        <c:axId val="490143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5F7-4D07-80DA-461CFF803041}"/>
            </c:ext>
          </c:extLst>
        </c:ser>
        <c:dLbls>
          <c:showLegendKey val="0"/>
          <c:showVal val="0"/>
          <c:showCatName val="0"/>
          <c:showSerName val="0"/>
          <c:showPercent val="0"/>
          <c:showBubbleSize val="0"/>
        </c:dLbls>
        <c:marker val="1"/>
        <c:smooth val="0"/>
        <c:axId val="490141880"/>
        <c:axId val="490143448"/>
      </c:lineChart>
      <c:catAx>
        <c:axId val="49014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143448"/>
        <c:crosses val="autoZero"/>
        <c:auto val="1"/>
        <c:lblAlgn val="ctr"/>
        <c:lblOffset val="100"/>
        <c:tickLblSkip val="1"/>
        <c:tickMarkSkip val="1"/>
        <c:noMultiLvlLbl val="0"/>
      </c:catAx>
      <c:valAx>
        <c:axId val="490143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141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1890</c:v>
                </c:pt>
                <c:pt idx="1">
                  <c:v>1687</c:v>
                </c:pt>
                <c:pt idx="2">
                  <c:v>1690</c:v>
                </c:pt>
              </c:numCache>
            </c:numRef>
          </c:val>
          <c:extLst xmlns:c16r2="http://schemas.microsoft.com/office/drawing/2015/06/chart">
            <c:ext xmlns:c16="http://schemas.microsoft.com/office/drawing/2014/chart" uri="{C3380CC4-5D6E-409C-BE32-E72D297353CC}">
              <c16:uniqueId val="{00000000-96D1-4538-B69D-0D9071E543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521</c:v>
                </c:pt>
                <c:pt idx="1">
                  <c:v>521</c:v>
                </c:pt>
                <c:pt idx="2">
                  <c:v>521</c:v>
                </c:pt>
              </c:numCache>
            </c:numRef>
          </c:val>
          <c:extLst xmlns:c16r2="http://schemas.microsoft.com/office/drawing/2015/06/chart">
            <c:ext xmlns:c16="http://schemas.microsoft.com/office/drawing/2014/chart" uri="{C3380CC4-5D6E-409C-BE32-E72D297353CC}">
              <c16:uniqueId val="{00000001-96D1-4538-B69D-0D9071E543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2028</c:v>
                </c:pt>
                <c:pt idx="1">
                  <c:v>1919</c:v>
                </c:pt>
                <c:pt idx="2">
                  <c:v>1681</c:v>
                </c:pt>
              </c:numCache>
            </c:numRef>
          </c:val>
          <c:extLst xmlns:c16r2="http://schemas.microsoft.com/office/drawing/2015/06/chart">
            <c:ext xmlns:c16="http://schemas.microsoft.com/office/drawing/2014/chart" uri="{C3380CC4-5D6E-409C-BE32-E72D297353CC}">
              <c16:uniqueId val="{00000002-96D1-4538-B69D-0D9071E543A6}"/>
            </c:ext>
          </c:extLst>
        </c:ser>
        <c:dLbls>
          <c:showLegendKey val="0"/>
          <c:showVal val="0"/>
          <c:showCatName val="0"/>
          <c:showSerName val="0"/>
          <c:showPercent val="0"/>
          <c:showBubbleSize val="0"/>
        </c:dLbls>
        <c:gapWidth val="120"/>
        <c:overlap val="100"/>
        <c:axId val="490142664"/>
        <c:axId val="490143840"/>
      </c:barChart>
      <c:catAx>
        <c:axId val="49014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0143840"/>
        <c:crosses val="autoZero"/>
        <c:auto val="1"/>
        <c:lblAlgn val="ctr"/>
        <c:lblOffset val="100"/>
        <c:tickLblSkip val="1"/>
        <c:tickMarkSkip val="1"/>
        <c:noMultiLvlLbl val="0"/>
      </c:catAx>
      <c:valAx>
        <c:axId val="490143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142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916-4F46-8FAE-B1C7BCCA8114}"/>
                </c:ext>
                <c:ext xmlns:c15="http://schemas.microsoft.com/office/drawing/2012/chart" uri="{CE6537A1-D6FC-4f65-9D91-7224C49458BB}">
                  <c15:dlblFieldTable>
                    <c15:dlblFTEntry>
                      <c15:txfldGUID>{664E9511-1744-428F-B3C3-8955C982A255}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916-4F46-8FAE-B1C7BCCA8114}"/>
                </c:ext>
                <c:ext xmlns:c15="http://schemas.microsoft.com/office/drawing/2012/chart" uri="{CE6537A1-D6FC-4f65-9D91-7224C49458BB}">
                  <c15:dlblFieldTable>
                    <c15:dlblFTEntry>
                      <c15:txfldGUID>{60854F21-DBE4-4FB0-B75F-738401E28698}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916-4F46-8FAE-B1C7BCCA8114}"/>
                </c:ext>
                <c:ext xmlns:c15="http://schemas.microsoft.com/office/drawing/2012/chart" uri="{CE6537A1-D6FC-4f65-9D91-7224C49458BB}">
                  <c15:dlblFieldTable>
                    <c15:dlblFTEntry>
                      <c15:txfldGUID>{7B6E1D06-E93E-41A4-9E6D-CD822B8A1760}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916-4F46-8FAE-B1C7BCCA8114}"/>
                </c:ext>
                <c:ext xmlns:c15="http://schemas.microsoft.com/office/drawing/2012/chart" uri="{CE6537A1-D6FC-4f65-9D91-7224C49458BB}">
                  <c15:dlblFieldTable>
                    <c15:dlblFTEntry>
                      <c15:txfldGUID>{3B008B5E-08EB-498B-B4B4-D03DAC894329}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916-4F46-8FAE-B1C7BCCA8114}"/>
                </c:ext>
                <c:ext xmlns:c15="http://schemas.microsoft.com/office/drawing/2012/chart" uri="{CE6537A1-D6FC-4f65-9D91-7224C49458BB}">
                  <c15:dlblFieldTable>
                    <c15:dlblFTEntry>
                      <c15:txfldGUID>{DA639E81-CBD9-449D-884C-F4F77FEB53AA}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916-4F46-8FAE-B1C7BCCA8114}"/>
                </c:ext>
                <c:ext xmlns:c15="http://schemas.microsoft.com/office/drawing/2012/chart" uri="{CE6537A1-D6FC-4f65-9D91-7224C49458BB}">
                  <c15:dlblFieldTable>
                    <c15:dlblFTEntry>
                      <c15:txfldGUID>{A576A80E-E217-44CC-919A-AE8D1F0AF3FE}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916-4F46-8FAE-B1C7BCCA8114}"/>
                </c:ext>
                <c:ext xmlns:c15="http://schemas.microsoft.com/office/drawing/2012/chart" uri="{CE6537A1-D6FC-4f65-9D91-7224C49458BB}">
                  <c15:dlblFieldTable>
                    <c15:dlblFTEntry>
                      <c15:txfldGUID>{68EDB858-5C84-4F20-AD31-93F301FD8CFB}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916-4F46-8FAE-B1C7BCCA8114}"/>
                </c:ext>
                <c:ext xmlns:c15="http://schemas.microsoft.com/office/drawing/2012/chart" uri="{CE6537A1-D6FC-4f65-9D91-7224C49458BB}">
                  <c15:dlblFieldTable>
                    <c15:dlblFTEntry>
                      <c15:txfldGUID>{4DF3CC1B-CB57-4E80-B207-B31B0AB30D40}</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916-4F46-8FAE-B1C7BCCA8114}"/>
                </c:ext>
                <c:ext xmlns:c15="http://schemas.microsoft.com/office/drawing/2012/chart" uri="{CE6537A1-D6FC-4f65-9D91-7224C49458BB}">
                  <c15:dlblFieldTable>
                    <c15:dlblFTEntry>
                      <c15:txfldGUID>{0F573E45-5191-4788-8599-EFFB7826996F}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65.400000000000006</c:v>
                </c:pt>
                <c:pt idx="16">
                  <c:v>65.5</c:v>
                </c:pt>
                <c:pt idx="24">
                  <c:v>66.5</c:v>
                </c:pt>
                <c:pt idx="32">
                  <c:v>67.8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916-4F46-8FAE-B1C7BCCA81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916-4F46-8FAE-B1C7BCCA8114}"/>
                </c:ext>
                <c:ext xmlns:c15="http://schemas.microsoft.com/office/drawing/2012/chart" uri="{CE6537A1-D6FC-4f65-9D91-7224C49458BB}">
                  <c15:layout/>
                  <c15:dlblFieldTable>
                    <c15:dlblFTEntry>
                      <c15:txfldGUID>{FF4F09A9-EEB1-492C-8081-0EA1FF3DDC99}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916-4F46-8FAE-B1C7BCCA8114}"/>
                </c:ext>
                <c:ext xmlns:c15="http://schemas.microsoft.com/office/drawing/2012/chart" uri="{CE6537A1-D6FC-4f65-9D91-7224C49458BB}">
                  <c15:dlblFieldTable>
                    <c15:dlblFTEntry>
                      <c15:txfldGUID>{956D6ADF-935F-48A3-B539-7056A62A4990}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916-4F46-8FAE-B1C7BCCA8114}"/>
                </c:ext>
                <c:ext xmlns:c15="http://schemas.microsoft.com/office/drawing/2012/chart" uri="{CE6537A1-D6FC-4f65-9D91-7224C49458BB}">
                  <c15:dlblFieldTable>
                    <c15:dlblFTEntry>
                      <c15:txfldGUID>{A74BDCD5-95F4-48BE-8FDD-7DBA20AAFEB4}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916-4F46-8FAE-B1C7BCCA8114}"/>
                </c:ext>
                <c:ext xmlns:c15="http://schemas.microsoft.com/office/drawing/2012/chart" uri="{CE6537A1-D6FC-4f65-9D91-7224C49458BB}">
                  <c15:dlblFieldTable>
                    <c15:dlblFTEntry>
                      <c15:txfldGUID>{C839730A-1AE5-4051-B66B-F1E17D581E78}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916-4F46-8FAE-B1C7BCCA8114}"/>
                </c:ext>
                <c:ext xmlns:c15="http://schemas.microsoft.com/office/drawing/2012/chart" uri="{CE6537A1-D6FC-4f65-9D91-7224C49458BB}">
                  <c15:dlblFieldTable>
                    <c15:dlblFTEntry>
                      <c15:txfldGUID>{1293DE92-A14B-41F1-93CE-79841F69920E}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916-4F46-8FAE-B1C7BCCA8114}"/>
                </c:ext>
                <c:ext xmlns:c15="http://schemas.microsoft.com/office/drawing/2012/chart" uri="{CE6537A1-D6FC-4f65-9D91-7224C49458BB}">
                  <c15:layout/>
                  <c15:dlblFieldTable>
                    <c15:dlblFTEntry>
                      <c15:txfldGUID>{80825233-5A70-4378-8E4C-B4EB717F1B7F}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916-4F46-8FAE-B1C7BCCA8114}"/>
                </c:ext>
                <c:ext xmlns:c15="http://schemas.microsoft.com/office/drawing/2012/chart" uri="{CE6537A1-D6FC-4f65-9D91-7224C49458BB}">
                  <c15:layout/>
                  <c15:dlblFieldTable>
                    <c15:dlblFTEntry>
                      <c15:txfldGUID>{12A58F45-088B-4BD6-83CF-24C66B27E35D}</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916-4F46-8FAE-B1C7BCCA8114}"/>
                </c:ext>
                <c:ext xmlns:c15="http://schemas.microsoft.com/office/drawing/2012/chart" uri="{CE6537A1-D6FC-4f65-9D91-7224C49458BB}">
                  <c15:layout/>
                  <c15:dlblFieldTable>
                    <c15:dlblFTEntry>
                      <c15:txfldGUID>{FC48B9E8-D151-4034-A7DE-90F60BE66FEF}</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916-4F46-8FAE-B1C7BCCA8114}"/>
                </c:ext>
                <c:ext xmlns:c15="http://schemas.microsoft.com/office/drawing/2012/chart" uri="{CE6537A1-D6FC-4f65-9D91-7224C49458BB}">
                  <c15:layout/>
                  <c15:dlblFieldTable>
                    <c15:dlblFTEntry>
                      <c15:txfldGUID>{85D8FADF-C2EF-4C71-B6AA-C15A5123A2C6}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4916-4F46-8FAE-B1C7BCCA8114}"/>
            </c:ext>
          </c:extLst>
        </c:ser>
        <c:dLbls>
          <c:showLegendKey val="0"/>
          <c:showVal val="1"/>
          <c:showCatName val="0"/>
          <c:showSerName val="0"/>
          <c:showPercent val="0"/>
          <c:showBubbleSize val="0"/>
        </c:dLbls>
        <c:axId val="490141096"/>
        <c:axId val="490144624"/>
      </c:scatterChart>
      <c:valAx>
        <c:axId val="490141096"/>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0144624"/>
        <c:crosses val="autoZero"/>
        <c:crossBetween val="midCat"/>
      </c:valAx>
      <c:valAx>
        <c:axId val="490144624"/>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0141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AA5-4489-92A5-625F7DB7D041}"/>
                </c:ext>
                <c:ext xmlns:c15="http://schemas.microsoft.com/office/drawing/2012/chart" uri="{CE6537A1-D6FC-4f65-9D91-7224C49458BB}">
                  <c15:dlblFieldTable>
                    <c15:dlblFTEntry>
                      <c15:txfldGUID>{6BC14827-6C24-4A1E-97C0-F3613CCEF7C9}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AA5-4489-92A5-625F7DB7D041}"/>
                </c:ext>
                <c:ext xmlns:c15="http://schemas.microsoft.com/office/drawing/2012/chart" uri="{CE6537A1-D6FC-4f65-9D91-7224C49458BB}">
                  <c15:dlblFieldTable>
                    <c15:dlblFTEntry>
                      <c15:txfldGUID>{ECAD5964-AA1A-4B0D-9342-AAC42629075C}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AA5-4489-92A5-625F7DB7D041}"/>
                </c:ext>
                <c:ext xmlns:c15="http://schemas.microsoft.com/office/drawing/2012/chart" uri="{CE6537A1-D6FC-4f65-9D91-7224C49458BB}">
                  <c15:dlblFieldTable>
                    <c15:dlblFTEntry>
                      <c15:txfldGUID>{90D638AE-2F04-4557-95D9-059CE6508002}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AA5-4489-92A5-625F7DB7D041}"/>
                </c:ext>
                <c:ext xmlns:c15="http://schemas.microsoft.com/office/drawing/2012/chart" uri="{CE6537A1-D6FC-4f65-9D91-7224C49458BB}">
                  <c15:dlblFieldTable>
                    <c15:dlblFTEntry>
                      <c15:txfldGUID>{C6263A9B-55EE-42A6-845E-715721E57194}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AA5-4489-92A5-625F7DB7D041}"/>
                </c:ext>
                <c:ext xmlns:c15="http://schemas.microsoft.com/office/drawing/2012/chart" uri="{CE6537A1-D6FC-4f65-9D91-7224C49458BB}">
                  <c15:dlblFieldTable>
                    <c15:dlblFTEntry>
                      <c15:txfldGUID>{E645A2F3-672D-437D-AF07-3400E72B8BDE}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AA5-4489-92A5-625F7DB7D041}"/>
                </c:ext>
                <c:ext xmlns:c15="http://schemas.microsoft.com/office/drawing/2012/chart" uri="{CE6537A1-D6FC-4f65-9D91-7224C49458BB}">
                  <c15:dlblFieldTable>
                    <c15:dlblFTEntry>
                      <c15:txfldGUID>{CC153485-36D1-4D5E-830F-395169EE2C53}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AA5-4489-92A5-625F7DB7D041}"/>
                </c:ext>
                <c:ext xmlns:c15="http://schemas.microsoft.com/office/drawing/2012/chart" uri="{CE6537A1-D6FC-4f65-9D91-7224C49458BB}">
                  <c15:dlblFieldTable>
                    <c15:dlblFTEntry>
                      <c15:txfldGUID>{51750A7D-132A-4D59-A990-32009079DAAF}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AA5-4489-92A5-625F7DB7D041}"/>
                </c:ext>
                <c:ext xmlns:c15="http://schemas.microsoft.com/office/drawing/2012/chart" uri="{CE6537A1-D6FC-4f65-9D91-7224C49458BB}">
                  <c15:dlblFieldTable>
                    <c15:dlblFTEntry>
                      <c15:txfldGUID>{84ED2709-D6AA-4FE2-9DC3-CB870AEBA724}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AA5-4489-92A5-625F7DB7D041}"/>
                </c:ext>
                <c:ext xmlns:c15="http://schemas.microsoft.com/office/drawing/2012/chart" uri="{CE6537A1-D6FC-4f65-9D91-7224C49458BB}">
                  <c15:dlblFieldTable>
                    <c15:dlblFTEntry>
                      <c15:txfldGUID>{4FDA1A3A-5E75-46AB-B60B-321798EB954C}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3.5</c:v>
                </c:pt>
                <c:pt idx="16">
                  <c:v>3.8</c:v>
                </c:pt>
                <c:pt idx="24">
                  <c:v>3.9</c:v>
                </c:pt>
                <c:pt idx="32">
                  <c:v>4.3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AA5-4489-92A5-625F7DB7D0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AA5-4489-92A5-625F7DB7D041}"/>
                </c:ext>
                <c:ext xmlns:c15="http://schemas.microsoft.com/office/drawing/2012/chart" uri="{CE6537A1-D6FC-4f65-9D91-7224C49458BB}">
                  <c15:layout/>
                  <c15:dlblFieldTable>
                    <c15:dlblFTEntry>
                      <c15:txfldGUID>{488C526D-9339-414B-ACE2-4EAE11B9FC3B}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AA5-4489-92A5-625F7DB7D041}"/>
                </c:ext>
                <c:ext xmlns:c15="http://schemas.microsoft.com/office/drawing/2012/chart" uri="{CE6537A1-D6FC-4f65-9D91-7224C49458BB}">
                  <c15:dlblFieldTable>
                    <c15:dlblFTEntry>
                      <c15:txfldGUID>{B0FE8B75-B5F7-49B8-BC46-32A31AC48515}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AA5-4489-92A5-625F7DB7D041}"/>
                </c:ext>
                <c:ext xmlns:c15="http://schemas.microsoft.com/office/drawing/2012/chart" uri="{CE6537A1-D6FC-4f65-9D91-7224C49458BB}">
                  <c15:dlblFieldTable>
                    <c15:dlblFTEntry>
                      <c15:txfldGUID>{CF5DD45F-6C0D-4A23-83EB-DCF1776C6994}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AA5-4489-92A5-625F7DB7D041}"/>
                </c:ext>
                <c:ext xmlns:c15="http://schemas.microsoft.com/office/drawing/2012/chart" uri="{CE6537A1-D6FC-4f65-9D91-7224C49458BB}">
                  <c15:dlblFieldTable>
                    <c15:dlblFTEntry>
                      <c15:txfldGUID>{EDDADB4F-DD62-4ED1-87CC-6DC12D1C44DE}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AA5-4489-92A5-625F7DB7D041}"/>
                </c:ext>
                <c:ext xmlns:c15="http://schemas.microsoft.com/office/drawing/2012/chart" uri="{CE6537A1-D6FC-4f65-9D91-7224C49458BB}">
                  <c15:dlblFieldTable>
                    <c15:dlblFTEntry>
                      <c15:txfldGUID>{26423245-0B54-4B5A-B593-B4DE45775B7F}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AA5-4489-92A5-625F7DB7D041}"/>
                </c:ext>
                <c:ext xmlns:c15="http://schemas.microsoft.com/office/drawing/2012/chart" uri="{CE6537A1-D6FC-4f65-9D91-7224C49458BB}">
                  <c15:layout/>
                  <c15:dlblFieldTable>
                    <c15:dlblFTEntry>
                      <c15:txfldGUID>{34F2D2A8-42E2-41BB-AA78-BB786B59DE3B}</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AA5-4489-92A5-625F7DB7D041}"/>
                </c:ext>
                <c:ext xmlns:c15="http://schemas.microsoft.com/office/drawing/2012/chart" uri="{CE6537A1-D6FC-4f65-9D91-7224C49458BB}">
                  <c15:layout/>
                  <c15:dlblFieldTable>
                    <c15:dlblFTEntry>
                      <c15:txfldGUID>{5D9B48AB-CFF9-4AF6-A594-2C09E2EADF0E}</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AA5-4489-92A5-625F7DB7D041}"/>
                </c:ext>
                <c:ext xmlns:c15="http://schemas.microsoft.com/office/drawing/2012/chart" uri="{CE6537A1-D6FC-4f65-9D91-7224C49458BB}">
                  <c15:layout/>
                  <c15:dlblFieldTable>
                    <c15:dlblFTEntry>
                      <c15:txfldGUID>{7C8A69CB-0EF3-48C1-BD71-08132DE5CEA7}</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AA5-4489-92A5-625F7DB7D041}"/>
                </c:ext>
                <c:ext xmlns:c15="http://schemas.microsoft.com/office/drawing/2012/chart" uri="{CE6537A1-D6FC-4f65-9D91-7224C49458BB}">
                  <c15:layout/>
                  <c15:dlblFieldTable>
                    <c15:dlblFTEntry>
                      <c15:txfldGUID>{DF38A2B7-3B4F-40AB-94A9-1A6E08FEE8F4}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FAA5-4489-92A5-625F7DB7D041}"/>
            </c:ext>
          </c:extLst>
        </c:ser>
        <c:dLbls>
          <c:showLegendKey val="0"/>
          <c:showVal val="1"/>
          <c:showCatName val="0"/>
          <c:showSerName val="0"/>
          <c:showPercent val="0"/>
          <c:showBubbleSize val="0"/>
        </c:dLbls>
        <c:axId val="499881912"/>
        <c:axId val="499880736"/>
      </c:scatterChart>
      <c:valAx>
        <c:axId val="499881912"/>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880736"/>
        <c:crosses val="autoZero"/>
        <c:crossBetween val="midCat"/>
      </c:valAx>
      <c:valAx>
        <c:axId val="49988073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9881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実質公債費比率は類似団体と比較しても良好な数値となっている。これは、過去から交付税措置のない地方債については、原則起債しない方針としてきたためである。</a:t>
          </a:r>
        </a:p>
        <a:p>
          <a:r>
            <a:rPr kumimoji="1" lang="ja-JP" altLang="en-US" sz="1400">
              <a:latin typeface="ＭＳ ゴシック" pitchFamily="49" charset="-128"/>
              <a:ea typeface="ＭＳ ゴシック" pitchFamily="49" charset="-128"/>
            </a:rPr>
            <a:t>　但し、公債費は今後も増加が見込まれるため、可能な限り起債額を抑制するとともに交付税措置の有利な起債の借入を検討するなどして財源調達を行っていく。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a:t>
          </a:r>
          <a:r>
            <a:rPr kumimoji="1" lang="en-US" altLang="ja-JP" sz="1400">
              <a:latin typeface="ＭＳ ゴシック" pitchFamily="49" charset="-128"/>
              <a:ea typeface="ＭＳ ゴシック" pitchFamily="49" charset="-128"/>
            </a:rPr>
            <a:t>12,629</a:t>
          </a:r>
          <a:r>
            <a:rPr kumimoji="1" lang="ja-JP" altLang="en-US" sz="1400">
              <a:latin typeface="ＭＳ ゴシック" pitchFamily="49" charset="-128"/>
              <a:ea typeface="ＭＳ ゴシック" pitchFamily="49" charset="-128"/>
            </a:rPr>
            <a:t>万円となっており、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から減少している。これは、下水道事業の地方債残高の減少等により、公営企業債等繰入見込額が減少していることが要因である。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a:t>
          </a:r>
          <a:r>
            <a:rPr kumimoji="1" lang="en-US" altLang="ja-JP" sz="1400">
              <a:latin typeface="ＭＳ ゴシック" pitchFamily="49" charset="-128"/>
              <a:ea typeface="ＭＳ ゴシック" pitchFamily="49" charset="-128"/>
            </a:rPr>
            <a:t>13,506</a:t>
          </a:r>
          <a:r>
            <a:rPr kumimoji="1" lang="ja-JP" altLang="en-US" sz="1400">
              <a:latin typeface="ＭＳ ゴシック" pitchFamily="49" charset="-128"/>
              <a:ea typeface="ＭＳ ゴシック" pitchFamily="49" charset="-128"/>
            </a:rPr>
            <a:t>万円となっており、年々減少している。これは、毎年の基金取り崩し額が積み立て額を上回っているため、充当可能基金が減少していることが主な要因である。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876</a:t>
          </a:r>
          <a:r>
            <a:rPr kumimoji="1" lang="ja-JP" altLang="en-US" sz="1400">
              <a:latin typeface="ＭＳ ゴシック" pitchFamily="49" charset="-128"/>
              <a:ea typeface="ＭＳ ゴシック" pitchFamily="49" charset="-128"/>
            </a:rPr>
            <a:t>万円であり、前年度に引き続きマイナスとなっている。</a:t>
          </a:r>
        </a:p>
        <a:p>
          <a:r>
            <a:rPr kumimoji="1" lang="ja-JP" altLang="en-US" sz="1400">
              <a:latin typeface="ＭＳ ゴシック" pitchFamily="49" charset="-128"/>
              <a:ea typeface="ＭＳ ゴシック" pitchFamily="49" charset="-128"/>
            </a:rPr>
            <a:t>　今後も良好な数値を継続できるよう財政運営を行う。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福岡県岡垣町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各種基金からの繰入により収支を保っている状況であるため、毎年取り崩しを行っており、減少傾向が続いている。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からの繰入により収支を保っている状況であるため、今後も減少が見込まれる。このため、今後も事業の成果を継続的に検証しながら、事務事業のスリム化の取組みを進め、経常経費の削減を図る。また、企業誘致や定住人口増加により町税等の歳入経常一般財源の確保に努め、基金に頼らない財政運営への転換を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・公共下水道設置準備基金：公共下水道事業の財源に充てる。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・福祉基金：福祉の向上を目的とし、高齢者福祉事業、障害者福祉事業、児童福祉事業、健康づくり事業などに充てる。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・まちづくり整備基金：公共施設の建設及び整備等並びに備品等の購入に要する資金に充てる。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・職員退職準備基金：職員の退職金の財源に充てる。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かがき応援寄附基金：寄附者が指定したふるさとの自然環境保全に関する事業、ふるさとの教育環境向上に関する事業、ふるさとの地域づくりに関する事業、ふるさとの健康・福祉に関する事業、その他町長が特に必要と認めた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年度は積み立て、取り崩しを行っていないが、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・公共下水道設置準備基金：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・職員退職準備基金：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・おかがき応援寄附基金：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今後見込まれる支出に対応できるよう、適切に基金の管理運営を行っていく。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一般財源の不足分を財政調整基金で補っている状況であるため、毎年取り崩しを行っている。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財政調整基金への積み立てを優先的に行っているため、毎年積み立てを行っているが、令和元年度は取り崩しが減少し、基金残高が前年度と均衡している。これは、平成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年度に策定した行政改革推進計画を着実に実行し、人件費等の経常経費の削減や歳入経常一般財源の確保に努め、財政調整基金の取り崩しが減少したことが要因である。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引き続き、財政調整基金の取り崩しを行わずに収支のバランスを取れるように財政状況の改善に努めている。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年間取り崩しを行っていないため、利子分のみ増加している。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公債費の増加により財政状況が悪化した場合に備え、今後も出来るだけ取り崩しを行わないようにする。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31,706
31,517
48.64
10,856,956
10,415,883
304,903
6,228,483
8,260,204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177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岡垣町の公共施設は、</a:t>
          </a:r>
          <a:r>
            <a:rPr kumimoji="1" lang="en-US" altLang="ja-JP" sz="1100">
              <a:latin typeface="ＭＳ Ｐゴシック" panose="020B0600070205080204" pitchFamily="50" charset="-128"/>
              <a:ea typeface="ＭＳ Ｐゴシック" panose="020B0600070205080204" pitchFamily="50" charset="-128"/>
            </a:rPr>
            <a:t>1972</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1984</a:t>
          </a:r>
          <a:r>
            <a:rPr kumimoji="1" lang="ja-JP" altLang="en-US" sz="1100">
              <a:latin typeface="ＭＳ Ｐゴシック" panose="020B0600070205080204" pitchFamily="50" charset="-128"/>
              <a:ea typeface="ＭＳ Ｐゴシック" panose="020B0600070205080204" pitchFamily="50" charset="-128"/>
            </a:rPr>
            <a:t>年頃に集中的に整備され、すでに築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年以上の建物が約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割を占めていることなどにより、有形固定資産減価償却率は類似団体より高い水準にある。</a:t>
          </a:r>
        </a:p>
        <a:p>
          <a:r>
            <a:rPr kumimoji="1" lang="ja-JP" altLang="en-US" sz="1100">
              <a:latin typeface="ＭＳ Ｐゴシック" panose="020B0600070205080204" pitchFamily="50" charset="-128"/>
              <a:ea typeface="ＭＳ Ｐゴシック" panose="020B0600070205080204" pitchFamily="50" charset="-128"/>
            </a:rPr>
            <a:t>　そのような中、平成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年度に策定した岡垣町公共施設等総合管理計画において、公共施設等の延床面積を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％削減する目標を掲げ、老朽化した施設の集約化・複合化を進めることとしており、長期的な視点により適正な維持管理に努める。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21516" y="56891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xdr:cNvCxnSpPr/>
      </xdr:nvCxnSpPr>
      <xdr:spPr>
        <a:xfrm flipV="1">
          <a:off x="4206240" y="4503420"/>
          <a:ext cx="1270" cy="10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xdr:cNvSpPr txBox="1"/>
      </xdr:nvSpPr>
      <xdr:spPr>
        <a:xfrm>
          <a:off x="4258945" y="556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xdr:cNvCxnSpPr/>
      </xdr:nvCxnSpPr>
      <xdr:spPr>
        <a:xfrm>
          <a:off x="4119245" y="555625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258945" y="428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119245" y="450342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8" name="有形固定資産減価償却率平均値テキスト"/>
        <xdr:cNvSpPr txBox="1"/>
      </xdr:nvSpPr>
      <xdr:spPr>
        <a:xfrm>
          <a:off x="4258945" y="4754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xdr:cNvSpPr/>
      </xdr:nvSpPr>
      <xdr:spPr>
        <a:xfrm>
          <a:off x="4157345" y="48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xdr:cNvSpPr/>
      </xdr:nvSpPr>
      <xdr:spPr>
        <a:xfrm>
          <a:off x="3537585" y="48708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xdr:cNvSpPr/>
      </xdr:nvSpPr>
      <xdr:spPr>
        <a:xfrm>
          <a:off x="2867025" y="48465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196465" y="48033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xdr:cNvSpPr/>
      </xdr:nvSpPr>
      <xdr:spPr>
        <a:xfrm>
          <a:off x="1525905" y="4745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19177</xdr:rowOff>
    </xdr:from>
    <xdr:to>
      <xdr:col>23</xdr:col>
      <xdr:colOff>136525</xdr:colOff>
      <xdr:row>30</xdr:row>
      <xdr:rowOff>120777</xdr:rowOff>
    </xdr:to>
    <xdr:sp macro="" textlink="">
      <xdr:nvSpPr>
        <xdr:cNvPr id="89" name="楕円 88"/>
        <xdr:cNvSpPr/>
      </xdr:nvSpPr>
      <xdr:spPr>
        <a:xfrm>
          <a:off x="4157345" y="50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169054</xdr:rowOff>
    </xdr:from>
    <xdr:ext cx="405111" cy="259045"/>
    <xdr:sp macro="" textlink="">
      <xdr:nvSpPr>
        <xdr:cNvPr id="90" name="有形固定資産減価償却率該当値テキスト"/>
        <xdr:cNvSpPr txBox="1"/>
      </xdr:nvSpPr>
      <xdr:spPr>
        <a:xfrm>
          <a:off x="4258945" y="503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91" name="楕円 90"/>
        <xdr:cNvSpPr/>
      </xdr:nvSpPr>
      <xdr:spPr>
        <a:xfrm>
          <a:off x="3537585" y="5024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69977</xdr:rowOff>
    </xdr:to>
    <xdr:cxnSp macro="">
      <xdr:nvCxnSpPr>
        <xdr:cNvPr id="92" name="直線コネクタ 91"/>
        <xdr:cNvCxnSpPr/>
      </xdr:nvCxnSpPr>
      <xdr:spPr>
        <a:xfrm>
          <a:off x="3588385" y="5071110"/>
          <a:ext cx="61976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93" name="楕円 92"/>
        <xdr:cNvSpPr/>
      </xdr:nvSpPr>
      <xdr:spPr>
        <a:xfrm>
          <a:off x="2867025" y="5002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20320</xdr:rowOff>
    </xdr:from>
    <xdr:to>
      <xdr:col>19</xdr:col>
      <xdr:colOff>136525</xdr:colOff>
      <xdr:row>30</xdr:row>
      <xdr:rowOff>41910</xdr:rowOff>
    </xdr:to>
    <xdr:cxnSp macro="">
      <xdr:nvCxnSpPr>
        <xdr:cNvPr id="94" name="直線コネクタ 93"/>
        <xdr:cNvCxnSpPr/>
      </xdr:nvCxnSpPr>
      <xdr:spPr>
        <a:xfrm>
          <a:off x="2917825" y="5049520"/>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138811</xdr:rowOff>
    </xdr:from>
    <xdr:to>
      <xdr:col>11</xdr:col>
      <xdr:colOff>187325</xdr:colOff>
      <xdr:row>30</xdr:row>
      <xdr:rowOff>68961</xdr:rowOff>
    </xdr:to>
    <xdr:sp macro="" textlink="">
      <xdr:nvSpPr>
        <xdr:cNvPr id="95" name="楕円 94"/>
        <xdr:cNvSpPr/>
      </xdr:nvSpPr>
      <xdr:spPr>
        <a:xfrm>
          <a:off x="2196465" y="50003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18161</xdr:rowOff>
    </xdr:from>
    <xdr:to>
      <xdr:col>15</xdr:col>
      <xdr:colOff>136525</xdr:colOff>
      <xdr:row>30</xdr:row>
      <xdr:rowOff>20320</xdr:rowOff>
    </xdr:to>
    <xdr:cxnSp macro="">
      <xdr:nvCxnSpPr>
        <xdr:cNvPr id="96" name="直線コネクタ 95"/>
        <xdr:cNvCxnSpPr/>
      </xdr:nvCxnSpPr>
      <xdr:spPr>
        <a:xfrm>
          <a:off x="2247265" y="5047361"/>
          <a:ext cx="67056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132334</xdr:rowOff>
    </xdr:from>
    <xdr:to>
      <xdr:col>7</xdr:col>
      <xdr:colOff>187325</xdr:colOff>
      <xdr:row>30</xdr:row>
      <xdr:rowOff>62484</xdr:rowOff>
    </xdr:to>
    <xdr:sp macro="" textlink="">
      <xdr:nvSpPr>
        <xdr:cNvPr id="97" name="楕円 96"/>
        <xdr:cNvSpPr/>
      </xdr:nvSpPr>
      <xdr:spPr>
        <a:xfrm>
          <a:off x="1525905" y="49938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11684</xdr:rowOff>
    </xdr:from>
    <xdr:to>
      <xdr:col>11</xdr:col>
      <xdr:colOff>136525</xdr:colOff>
      <xdr:row>30</xdr:row>
      <xdr:rowOff>18161</xdr:rowOff>
    </xdr:to>
    <xdr:cxnSp macro="">
      <xdr:nvCxnSpPr>
        <xdr:cNvPr id="98" name="直線コネクタ 97"/>
        <xdr:cNvCxnSpPr/>
      </xdr:nvCxnSpPr>
      <xdr:spPr>
        <a:xfrm>
          <a:off x="1576705" y="5040884"/>
          <a:ext cx="670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9" name="n_1aveValue有形固定資産減価償却率"/>
        <xdr:cNvSpPr txBox="1"/>
      </xdr:nvSpPr>
      <xdr:spPr>
        <a:xfrm>
          <a:off x="3395989" y="46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100" name="n_2aveValue有形固定資産減価償却率"/>
        <xdr:cNvSpPr txBox="1"/>
      </xdr:nvSpPr>
      <xdr:spPr>
        <a:xfrm>
          <a:off x="2738129" y="462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xdr:cNvSpPr txBox="1"/>
      </xdr:nvSpPr>
      <xdr:spPr>
        <a:xfrm>
          <a:off x="2067569" y="45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102" name="n_4aveValue有形固定資産減価償却率"/>
        <xdr:cNvSpPr txBox="1"/>
      </xdr:nvSpPr>
      <xdr:spPr>
        <a:xfrm>
          <a:off x="1397009" y="452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83837</xdr:rowOff>
    </xdr:from>
    <xdr:ext cx="405111" cy="259045"/>
    <xdr:sp macro="" textlink="">
      <xdr:nvSpPr>
        <xdr:cNvPr id="103" name="n_1mainValue有形固定資産減価償却率"/>
        <xdr:cNvSpPr txBox="1"/>
      </xdr:nvSpPr>
      <xdr:spPr>
        <a:xfrm>
          <a:off x="3395989" y="511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62247</xdr:rowOff>
    </xdr:from>
    <xdr:ext cx="405111" cy="259045"/>
    <xdr:sp macro="" textlink="">
      <xdr:nvSpPr>
        <xdr:cNvPr id="104" name="n_2mainValue有形固定資産減価償却率"/>
        <xdr:cNvSpPr txBox="1"/>
      </xdr:nvSpPr>
      <xdr:spPr>
        <a:xfrm>
          <a:off x="2738129" y="50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60088</xdr:rowOff>
    </xdr:from>
    <xdr:ext cx="405111" cy="259045"/>
    <xdr:sp macro="" textlink="">
      <xdr:nvSpPr>
        <xdr:cNvPr id="105" name="n_3mainValue有形固定資産減価償却率"/>
        <xdr:cNvSpPr txBox="1"/>
      </xdr:nvSpPr>
      <xdr:spPr>
        <a:xfrm>
          <a:off x="2067569" y="508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53611</xdr:rowOff>
    </xdr:from>
    <xdr:ext cx="405111" cy="259045"/>
    <xdr:sp macro="" textlink="">
      <xdr:nvSpPr>
        <xdr:cNvPr id="106" name="n_4mainValue有形固定資産減価償却率"/>
        <xdr:cNvSpPr txBox="1"/>
      </xdr:nvSpPr>
      <xdr:spPr>
        <a:xfrm>
          <a:off x="1397009" y="50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債務償還比率は前年度及び類似団体内平均値を下回った。</a:t>
          </a:r>
        </a:p>
        <a:p>
          <a:r>
            <a:rPr kumimoji="1" lang="ja-JP" altLang="en-US" sz="1100">
              <a:latin typeface="ＭＳ Ｐゴシック" panose="020B0600070205080204" pitchFamily="50" charset="-128"/>
              <a:ea typeface="ＭＳ Ｐゴシック" panose="020B0600070205080204" pitchFamily="50" charset="-128"/>
            </a:rPr>
            <a:t>　主な要因としては、平成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年度に策定した岡垣町行政改革推進計画に基づき、経常経費の削減に取り組んできたことや、地方債現在高が減少したことなどが考えられる。</a:t>
          </a:r>
        </a:p>
        <a:p>
          <a:r>
            <a:rPr kumimoji="1" lang="ja-JP" altLang="en-US" sz="1100">
              <a:latin typeface="ＭＳ Ｐゴシック" panose="020B0600070205080204" pitchFamily="50" charset="-128"/>
              <a:ea typeface="ＭＳ Ｐゴシック" panose="020B0600070205080204" pitchFamily="50" charset="-128"/>
            </a:rPr>
            <a:t>　債務償還比率については、平成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年度を上限の目安と捉えており、引き続き、平成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9486041" y="540508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9486041" y="5052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3027660" y="4442248"/>
          <a:ext cx="1269" cy="117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3080365" y="56224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2963525" y="5618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xdr:cNvSpPr txBox="1"/>
      </xdr:nvSpPr>
      <xdr:spPr>
        <a:xfrm>
          <a:off x="13080365" y="4798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3001625" y="4819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2359005" y="4809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1688445" y="4809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1017885" y="4821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xdr:cNvSpPr/>
      </xdr:nvSpPr>
      <xdr:spPr>
        <a:xfrm>
          <a:off x="10347325" y="47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98679</xdr:rowOff>
    </xdr:from>
    <xdr:to>
      <xdr:col>76</xdr:col>
      <xdr:colOff>73025</xdr:colOff>
      <xdr:row>29</xdr:row>
      <xdr:rowOff>28829</xdr:rowOff>
    </xdr:to>
    <xdr:sp macro="" textlink="">
      <xdr:nvSpPr>
        <xdr:cNvPr id="151" name="楕円 150"/>
        <xdr:cNvSpPr/>
      </xdr:nvSpPr>
      <xdr:spPr>
        <a:xfrm>
          <a:off x="13001625" y="4792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121556</xdr:rowOff>
    </xdr:from>
    <xdr:ext cx="469744" cy="259045"/>
    <xdr:sp macro="" textlink="">
      <xdr:nvSpPr>
        <xdr:cNvPr id="152" name="債務償還比率該当値テキスト"/>
        <xdr:cNvSpPr txBox="1"/>
      </xdr:nvSpPr>
      <xdr:spPr>
        <a:xfrm>
          <a:off x="13080365" y="464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126530</xdr:rowOff>
    </xdr:from>
    <xdr:to>
      <xdr:col>72</xdr:col>
      <xdr:colOff>123825</xdr:colOff>
      <xdr:row>29</xdr:row>
      <xdr:rowOff>56680</xdr:rowOff>
    </xdr:to>
    <xdr:sp macro="" textlink="">
      <xdr:nvSpPr>
        <xdr:cNvPr id="153" name="楕円 152"/>
        <xdr:cNvSpPr/>
      </xdr:nvSpPr>
      <xdr:spPr>
        <a:xfrm>
          <a:off x="12359005" y="4820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149479</xdr:rowOff>
    </xdr:from>
    <xdr:to>
      <xdr:col>76</xdr:col>
      <xdr:colOff>22225</xdr:colOff>
      <xdr:row>29</xdr:row>
      <xdr:rowOff>5880</xdr:rowOff>
    </xdr:to>
    <xdr:cxnSp macro="">
      <xdr:nvCxnSpPr>
        <xdr:cNvPr id="154" name="直線コネクタ 153"/>
        <xdr:cNvCxnSpPr/>
      </xdr:nvCxnSpPr>
      <xdr:spPr>
        <a:xfrm flipV="1">
          <a:off x="12409805" y="4843399"/>
          <a:ext cx="61976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10351</xdr:rowOff>
    </xdr:from>
    <xdr:to>
      <xdr:col>68</xdr:col>
      <xdr:colOff>123825</xdr:colOff>
      <xdr:row>29</xdr:row>
      <xdr:rowOff>111951</xdr:rowOff>
    </xdr:to>
    <xdr:sp macro="" textlink="">
      <xdr:nvSpPr>
        <xdr:cNvPr id="155" name="楕円 154"/>
        <xdr:cNvSpPr/>
      </xdr:nvSpPr>
      <xdr:spPr>
        <a:xfrm>
          <a:off x="11688445" y="48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5880</xdr:rowOff>
    </xdr:from>
    <xdr:to>
      <xdr:col>72</xdr:col>
      <xdr:colOff>73025</xdr:colOff>
      <xdr:row>29</xdr:row>
      <xdr:rowOff>61151</xdr:rowOff>
    </xdr:to>
    <xdr:cxnSp macro="">
      <xdr:nvCxnSpPr>
        <xdr:cNvPr id="156" name="直線コネクタ 155"/>
        <xdr:cNvCxnSpPr/>
      </xdr:nvCxnSpPr>
      <xdr:spPr>
        <a:xfrm flipV="1">
          <a:off x="11739245" y="4867440"/>
          <a:ext cx="67056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120197</xdr:rowOff>
    </xdr:from>
    <xdr:to>
      <xdr:col>64</xdr:col>
      <xdr:colOff>123825</xdr:colOff>
      <xdr:row>29</xdr:row>
      <xdr:rowOff>50347</xdr:rowOff>
    </xdr:to>
    <xdr:sp macro="" textlink="">
      <xdr:nvSpPr>
        <xdr:cNvPr id="157" name="楕円 156"/>
        <xdr:cNvSpPr/>
      </xdr:nvSpPr>
      <xdr:spPr>
        <a:xfrm>
          <a:off x="11017885" y="4814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170997</xdr:rowOff>
    </xdr:from>
    <xdr:to>
      <xdr:col>68</xdr:col>
      <xdr:colOff>73025</xdr:colOff>
      <xdr:row>29</xdr:row>
      <xdr:rowOff>61151</xdr:rowOff>
    </xdr:to>
    <xdr:cxnSp macro="">
      <xdr:nvCxnSpPr>
        <xdr:cNvPr id="158" name="直線コネクタ 157"/>
        <xdr:cNvCxnSpPr/>
      </xdr:nvCxnSpPr>
      <xdr:spPr>
        <a:xfrm>
          <a:off x="11068685" y="4864917"/>
          <a:ext cx="670560" cy="5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63487</xdr:rowOff>
    </xdr:from>
    <xdr:to>
      <xdr:col>60</xdr:col>
      <xdr:colOff>123825</xdr:colOff>
      <xdr:row>28</xdr:row>
      <xdr:rowOff>165087</xdr:rowOff>
    </xdr:to>
    <xdr:sp macro="" textlink="">
      <xdr:nvSpPr>
        <xdr:cNvPr id="159" name="楕円 158"/>
        <xdr:cNvSpPr/>
      </xdr:nvSpPr>
      <xdr:spPr>
        <a:xfrm>
          <a:off x="10347325" y="47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114287</xdr:rowOff>
    </xdr:from>
    <xdr:to>
      <xdr:col>64</xdr:col>
      <xdr:colOff>73025</xdr:colOff>
      <xdr:row>28</xdr:row>
      <xdr:rowOff>170997</xdr:rowOff>
    </xdr:to>
    <xdr:cxnSp macro="">
      <xdr:nvCxnSpPr>
        <xdr:cNvPr id="160" name="直線コネクタ 159"/>
        <xdr:cNvCxnSpPr/>
      </xdr:nvCxnSpPr>
      <xdr:spPr>
        <a:xfrm>
          <a:off x="10398125" y="4808207"/>
          <a:ext cx="670560" cy="5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61" name="n_1aveValue債務償還比率"/>
        <xdr:cNvSpPr txBox="1"/>
      </xdr:nvSpPr>
      <xdr:spPr>
        <a:xfrm>
          <a:off x="12185092" y="458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62" name="n_2aveValue債務償還比率"/>
        <xdr:cNvSpPr txBox="1"/>
      </xdr:nvSpPr>
      <xdr:spPr>
        <a:xfrm>
          <a:off x="11527232" y="458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xdr:cNvSpPr txBox="1"/>
      </xdr:nvSpPr>
      <xdr:spPr>
        <a:xfrm>
          <a:off x="10856672" y="49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64" name="n_4aveValue債務償還比率"/>
        <xdr:cNvSpPr txBox="1"/>
      </xdr:nvSpPr>
      <xdr:spPr>
        <a:xfrm>
          <a:off x="10186112" y="453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47807</xdr:rowOff>
    </xdr:from>
    <xdr:ext cx="469744" cy="259045"/>
    <xdr:sp macro="" textlink="">
      <xdr:nvSpPr>
        <xdr:cNvPr id="165" name="n_1mainValue債務償還比率"/>
        <xdr:cNvSpPr txBox="1"/>
      </xdr:nvSpPr>
      <xdr:spPr>
        <a:xfrm>
          <a:off x="12185092" y="490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103078</xdr:rowOff>
    </xdr:from>
    <xdr:ext cx="469744" cy="259045"/>
    <xdr:sp macro="" textlink="">
      <xdr:nvSpPr>
        <xdr:cNvPr id="166" name="n_2mainValue債務償還比率"/>
        <xdr:cNvSpPr txBox="1"/>
      </xdr:nvSpPr>
      <xdr:spPr>
        <a:xfrm>
          <a:off x="11527232" y="496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66874</xdr:rowOff>
    </xdr:from>
    <xdr:ext cx="469744" cy="259045"/>
    <xdr:sp macro="" textlink="">
      <xdr:nvSpPr>
        <xdr:cNvPr id="167" name="n_3mainValue債務償還比率"/>
        <xdr:cNvSpPr txBox="1"/>
      </xdr:nvSpPr>
      <xdr:spPr>
        <a:xfrm>
          <a:off x="10856672" y="459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156214</xdr:rowOff>
    </xdr:from>
    <xdr:ext cx="469744" cy="259045"/>
    <xdr:sp macro="" textlink="">
      <xdr:nvSpPr>
        <xdr:cNvPr id="168" name="n_4mainValue債務償還比率"/>
        <xdr:cNvSpPr txBox="1"/>
      </xdr:nvSpPr>
      <xdr:spPr>
        <a:xfrm>
          <a:off x="10186112" y="485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31,706
31,517
48.64
10,856,956
10,415,883
304,903
6,228,483
8,260,204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086225" y="57435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12496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02082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12496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020820" y="574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xdr:cNvSpPr txBox="1"/>
      </xdr:nvSpPr>
      <xdr:spPr>
        <a:xfrm>
          <a:off x="412496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03606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312160" y="6306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51460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7399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965200" y="6212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3" name="楕円 72"/>
        <xdr:cNvSpPr/>
      </xdr:nvSpPr>
      <xdr:spPr>
        <a:xfrm>
          <a:off x="403606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167657</xdr:rowOff>
    </xdr:from>
    <xdr:ext cx="405111" cy="259045"/>
    <xdr:sp macro="" textlink="">
      <xdr:nvSpPr>
        <xdr:cNvPr id="74" name="【道路】&#10;有形固定資産減価償却率該当値テキスト"/>
        <xdr:cNvSpPr txBox="1"/>
      </xdr:nvSpPr>
      <xdr:spPr>
        <a:xfrm>
          <a:off x="412496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5" name="楕円 74"/>
        <xdr:cNvSpPr/>
      </xdr:nvSpPr>
      <xdr:spPr>
        <a:xfrm>
          <a:off x="3312160" y="63633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40005</xdr:rowOff>
    </xdr:from>
    <xdr:to>
      <xdr:col>24</xdr:col>
      <xdr:colOff>63500</xdr:colOff>
      <xdr:row>38</xdr:row>
      <xdr:rowOff>68580</xdr:rowOff>
    </xdr:to>
    <xdr:cxnSp macro="">
      <xdr:nvCxnSpPr>
        <xdr:cNvPr id="76" name="直線コネクタ 75"/>
        <xdr:cNvCxnSpPr/>
      </xdr:nvCxnSpPr>
      <xdr:spPr>
        <a:xfrm>
          <a:off x="3355340" y="641032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135890</xdr:rowOff>
    </xdr:from>
    <xdr:to>
      <xdr:col>15</xdr:col>
      <xdr:colOff>101600</xdr:colOff>
      <xdr:row>38</xdr:row>
      <xdr:rowOff>66040</xdr:rowOff>
    </xdr:to>
    <xdr:sp macro="" textlink="">
      <xdr:nvSpPr>
        <xdr:cNvPr id="77" name="楕円 76"/>
        <xdr:cNvSpPr/>
      </xdr:nvSpPr>
      <xdr:spPr>
        <a:xfrm>
          <a:off x="2514600" y="633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40005</xdr:rowOff>
    </xdr:to>
    <xdr:cxnSp macro="">
      <xdr:nvCxnSpPr>
        <xdr:cNvPr id="78" name="直線コネクタ 77"/>
        <xdr:cNvCxnSpPr/>
      </xdr:nvCxnSpPr>
      <xdr:spPr>
        <a:xfrm>
          <a:off x="2565400" y="6385560"/>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9" name="楕円 78"/>
        <xdr:cNvSpPr/>
      </xdr:nvSpPr>
      <xdr:spPr>
        <a:xfrm>
          <a:off x="1739900" y="636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xdr:rowOff>
    </xdr:from>
    <xdr:to>
      <xdr:col>15</xdr:col>
      <xdr:colOff>50800</xdr:colOff>
      <xdr:row>38</xdr:row>
      <xdr:rowOff>38100</xdr:rowOff>
    </xdr:to>
    <xdr:cxnSp macro="">
      <xdr:nvCxnSpPr>
        <xdr:cNvPr id="80" name="直線コネクタ 79"/>
        <xdr:cNvCxnSpPr/>
      </xdr:nvCxnSpPr>
      <xdr:spPr>
        <a:xfrm flipV="1">
          <a:off x="1790700" y="638556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120650</xdr:rowOff>
    </xdr:from>
    <xdr:to>
      <xdr:col>6</xdr:col>
      <xdr:colOff>38100</xdr:colOff>
      <xdr:row>38</xdr:row>
      <xdr:rowOff>50800</xdr:rowOff>
    </xdr:to>
    <xdr:sp macro="" textlink="">
      <xdr:nvSpPr>
        <xdr:cNvPr id="81" name="楕円 80"/>
        <xdr:cNvSpPr/>
      </xdr:nvSpPr>
      <xdr:spPr>
        <a:xfrm>
          <a:off x="965200" y="632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0</xdr:rowOff>
    </xdr:from>
    <xdr:to>
      <xdr:col>10</xdr:col>
      <xdr:colOff>114300</xdr:colOff>
      <xdr:row>38</xdr:row>
      <xdr:rowOff>38100</xdr:rowOff>
    </xdr:to>
    <xdr:cxnSp macro="">
      <xdr:nvCxnSpPr>
        <xdr:cNvPr id="82" name="直線コネクタ 81"/>
        <xdr:cNvCxnSpPr/>
      </xdr:nvCxnSpPr>
      <xdr:spPr>
        <a:xfrm>
          <a:off x="1008380" y="637032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xdr:cNvSpPr txBox="1"/>
      </xdr:nvSpPr>
      <xdr:spPr>
        <a:xfrm>
          <a:off x="317056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xdr:cNvSpPr txBox="1"/>
      </xdr:nvSpPr>
      <xdr:spPr>
        <a:xfrm>
          <a:off x="238570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xdr:cNvSpPr txBox="1"/>
      </xdr:nvSpPr>
      <xdr:spPr>
        <a:xfrm>
          <a:off x="161100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xdr:cNvSpPr txBox="1"/>
      </xdr:nvSpPr>
      <xdr:spPr>
        <a:xfrm>
          <a:off x="83630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81932</xdr:rowOff>
    </xdr:from>
    <xdr:ext cx="405111" cy="259045"/>
    <xdr:sp macro="" textlink="">
      <xdr:nvSpPr>
        <xdr:cNvPr id="87" name="n_1mainValue【道路】&#10;有形固定資産減価償却率"/>
        <xdr:cNvSpPr txBox="1"/>
      </xdr:nvSpPr>
      <xdr:spPr>
        <a:xfrm>
          <a:off x="317056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57167</xdr:rowOff>
    </xdr:from>
    <xdr:ext cx="405111" cy="259045"/>
    <xdr:sp macro="" textlink="">
      <xdr:nvSpPr>
        <xdr:cNvPr id="88" name="n_2mainValue【道路】&#10;有形固定資産減価償却率"/>
        <xdr:cNvSpPr txBox="1"/>
      </xdr:nvSpPr>
      <xdr:spPr>
        <a:xfrm>
          <a:off x="238570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9" name="n_3mainValue【道路】&#10;有形固定資産減価償却率"/>
        <xdr:cNvSpPr txBox="1"/>
      </xdr:nvSpPr>
      <xdr:spPr>
        <a:xfrm>
          <a:off x="161100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41927</xdr:rowOff>
    </xdr:from>
    <xdr:ext cx="405111" cy="259045"/>
    <xdr:sp macro="" textlink="">
      <xdr:nvSpPr>
        <xdr:cNvPr id="90" name="n_4mainValue【道路】&#10;有形固定資産減価償却率"/>
        <xdr:cNvSpPr txBox="1"/>
      </xdr:nvSpPr>
      <xdr:spPr>
        <a:xfrm>
          <a:off x="83630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9219565" y="5846940"/>
          <a:ext cx="0" cy="1210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9258300" y="70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9154160" y="7057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9258300" y="56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9154160" y="5846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9258300" y="6536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9192260" y="6681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8445500" y="6678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7670800" y="6690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6873240" y="6661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098540" y="667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159550</xdr:rowOff>
    </xdr:from>
    <xdr:to>
      <xdr:col>55</xdr:col>
      <xdr:colOff>50800</xdr:colOff>
      <xdr:row>40</xdr:row>
      <xdr:rowOff>89700</xdr:rowOff>
    </xdr:to>
    <xdr:sp macro="" textlink="">
      <xdr:nvSpPr>
        <xdr:cNvPr id="130" name="楕円 129"/>
        <xdr:cNvSpPr/>
      </xdr:nvSpPr>
      <xdr:spPr>
        <a:xfrm>
          <a:off x="9192260" y="6697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137977</xdr:rowOff>
    </xdr:from>
    <xdr:ext cx="469744" cy="259045"/>
    <xdr:sp macro="" textlink="">
      <xdr:nvSpPr>
        <xdr:cNvPr id="131" name="【道路】&#10;一人当たり延長該当値テキスト"/>
        <xdr:cNvSpPr txBox="1"/>
      </xdr:nvSpPr>
      <xdr:spPr>
        <a:xfrm>
          <a:off x="9258300" y="66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160769</xdr:rowOff>
    </xdr:from>
    <xdr:to>
      <xdr:col>50</xdr:col>
      <xdr:colOff>165100</xdr:colOff>
      <xdr:row>40</xdr:row>
      <xdr:rowOff>90919</xdr:rowOff>
    </xdr:to>
    <xdr:sp macro="" textlink="">
      <xdr:nvSpPr>
        <xdr:cNvPr id="132" name="楕円 131"/>
        <xdr:cNvSpPr/>
      </xdr:nvSpPr>
      <xdr:spPr>
        <a:xfrm>
          <a:off x="8445500" y="6698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38900</xdr:rowOff>
    </xdr:from>
    <xdr:to>
      <xdr:col>55</xdr:col>
      <xdr:colOff>0</xdr:colOff>
      <xdr:row>40</xdr:row>
      <xdr:rowOff>40119</xdr:rowOff>
    </xdr:to>
    <xdr:cxnSp macro="">
      <xdr:nvCxnSpPr>
        <xdr:cNvPr id="133" name="直線コネクタ 132"/>
        <xdr:cNvCxnSpPr/>
      </xdr:nvCxnSpPr>
      <xdr:spPr>
        <a:xfrm flipV="1">
          <a:off x="8496300" y="6744500"/>
          <a:ext cx="7239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150368</xdr:rowOff>
    </xdr:from>
    <xdr:to>
      <xdr:col>46</xdr:col>
      <xdr:colOff>38100</xdr:colOff>
      <xdr:row>40</xdr:row>
      <xdr:rowOff>80518</xdr:rowOff>
    </xdr:to>
    <xdr:sp macro="" textlink="">
      <xdr:nvSpPr>
        <xdr:cNvPr id="134" name="楕円 133"/>
        <xdr:cNvSpPr/>
      </xdr:nvSpPr>
      <xdr:spPr>
        <a:xfrm>
          <a:off x="7670800" y="6688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29718</xdr:rowOff>
    </xdr:from>
    <xdr:to>
      <xdr:col>50</xdr:col>
      <xdr:colOff>114300</xdr:colOff>
      <xdr:row>40</xdr:row>
      <xdr:rowOff>40119</xdr:rowOff>
    </xdr:to>
    <xdr:cxnSp macro="">
      <xdr:nvCxnSpPr>
        <xdr:cNvPr id="135" name="直線コネクタ 134"/>
        <xdr:cNvCxnSpPr/>
      </xdr:nvCxnSpPr>
      <xdr:spPr>
        <a:xfrm>
          <a:off x="7713980" y="6735318"/>
          <a:ext cx="78232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152349</xdr:rowOff>
    </xdr:from>
    <xdr:to>
      <xdr:col>41</xdr:col>
      <xdr:colOff>101600</xdr:colOff>
      <xdr:row>40</xdr:row>
      <xdr:rowOff>82499</xdr:rowOff>
    </xdr:to>
    <xdr:sp macro="" textlink="">
      <xdr:nvSpPr>
        <xdr:cNvPr id="136" name="楕円 135"/>
        <xdr:cNvSpPr/>
      </xdr:nvSpPr>
      <xdr:spPr>
        <a:xfrm>
          <a:off x="6873240" y="6690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29718</xdr:rowOff>
    </xdr:from>
    <xdr:to>
      <xdr:col>45</xdr:col>
      <xdr:colOff>177800</xdr:colOff>
      <xdr:row>40</xdr:row>
      <xdr:rowOff>31699</xdr:rowOff>
    </xdr:to>
    <xdr:cxnSp macro="">
      <xdr:nvCxnSpPr>
        <xdr:cNvPr id="137" name="直線コネクタ 136"/>
        <xdr:cNvCxnSpPr/>
      </xdr:nvCxnSpPr>
      <xdr:spPr>
        <a:xfrm flipV="1">
          <a:off x="6924040" y="6735318"/>
          <a:ext cx="78994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41516</xdr:rowOff>
    </xdr:from>
    <xdr:to>
      <xdr:col>36</xdr:col>
      <xdr:colOff>165100</xdr:colOff>
      <xdr:row>40</xdr:row>
      <xdr:rowOff>143116</xdr:rowOff>
    </xdr:to>
    <xdr:sp macro="" textlink="">
      <xdr:nvSpPr>
        <xdr:cNvPr id="138" name="楕円 137"/>
        <xdr:cNvSpPr/>
      </xdr:nvSpPr>
      <xdr:spPr>
        <a:xfrm>
          <a:off x="6098540" y="67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31699</xdr:rowOff>
    </xdr:from>
    <xdr:to>
      <xdr:col>41</xdr:col>
      <xdr:colOff>50800</xdr:colOff>
      <xdr:row>40</xdr:row>
      <xdr:rowOff>92316</xdr:rowOff>
    </xdr:to>
    <xdr:cxnSp macro="">
      <xdr:nvCxnSpPr>
        <xdr:cNvPr id="139" name="直線コネクタ 138"/>
        <xdr:cNvCxnSpPr/>
      </xdr:nvCxnSpPr>
      <xdr:spPr>
        <a:xfrm flipV="1">
          <a:off x="6149340" y="6737299"/>
          <a:ext cx="774700" cy="6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8271587" y="645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xdr:cNvSpPr txBox="1"/>
      </xdr:nvSpPr>
      <xdr:spPr>
        <a:xfrm>
          <a:off x="7509587" y="67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6712027" y="644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5937327" y="64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82046</xdr:rowOff>
    </xdr:from>
    <xdr:ext cx="469744" cy="259045"/>
    <xdr:sp macro="" textlink="">
      <xdr:nvSpPr>
        <xdr:cNvPr id="144" name="n_1mainValue【道路】&#10;一人当たり延長"/>
        <xdr:cNvSpPr txBox="1"/>
      </xdr:nvSpPr>
      <xdr:spPr>
        <a:xfrm>
          <a:off x="8271587" y="678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97045</xdr:rowOff>
    </xdr:from>
    <xdr:ext cx="469744" cy="259045"/>
    <xdr:sp macro="" textlink="">
      <xdr:nvSpPr>
        <xdr:cNvPr id="145" name="n_2mainValue【道路】&#10;一人当たり延長"/>
        <xdr:cNvSpPr txBox="1"/>
      </xdr:nvSpPr>
      <xdr:spPr>
        <a:xfrm>
          <a:off x="7509587"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73626</xdr:rowOff>
    </xdr:from>
    <xdr:ext cx="469744" cy="259045"/>
    <xdr:sp macro="" textlink="">
      <xdr:nvSpPr>
        <xdr:cNvPr id="146" name="n_3mainValue【道路】&#10;一人当たり延長"/>
        <xdr:cNvSpPr txBox="1"/>
      </xdr:nvSpPr>
      <xdr:spPr>
        <a:xfrm>
          <a:off x="6712027" y="67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134243</xdr:rowOff>
    </xdr:from>
    <xdr:ext cx="469744" cy="259045"/>
    <xdr:sp macro="" textlink="">
      <xdr:nvSpPr>
        <xdr:cNvPr id="147" name="n_4mainValue【道路】&#10;一人当たり延長"/>
        <xdr:cNvSpPr txBox="1"/>
      </xdr:nvSpPr>
      <xdr:spPr>
        <a:xfrm>
          <a:off x="5937327" y="683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086225" y="928388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124960" y="9062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020820" y="928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124960" y="1000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03606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312160" y="10128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5146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7399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965200" y="100554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9" name="楕円 188"/>
        <xdr:cNvSpPr/>
      </xdr:nvSpPr>
      <xdr:spPr>
        <a:xfrm>
          <a:off x="4036060" y="10180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100710</xdr:rowOff>
    </xdr:from>
    <xdr:ext cx="405111" cy="259045"/>
    <xdr:sp macro="" textlink="">
      <xdr:nvSpPr>
        <xdr:cNvPr id="190" name="【橋りょう・トンネル】&#10;有形固定資産減価償却率該当値テキスト"/>
        <xdr:cNvSpPr txBox="1"/>
      </xdr:nvSpPr>
      <xdr:spPr>
        <a:xfrm>
          <a:off x="4124960"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102688</xdr:rowOff>
    </xdr:from>
    <xdr:to>
      <xdr:col>20</xdr:col>
      <xdr:colOff>38100</xdr:colOff>
      <xdr:row>61</xdr:row>
      <xdr:rowOff>32838</xdr:rowOff>
    </xdr:to>
    <xdr:sp macro="" textlink="">
      <xdr:nvSpPr>
        <xdr:cNvPr id="191" name="楕円 190"/>
        <xdr:cNvSpPr/>
      </xdr:nvSpPr>
      <xdr:spPr>
        <a:xfrm>
          <a:off x="3312160" y="101610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153488</xdr:rowOff>
    </xdr:from>
    <xdr:to>
      <xdr:col>24</xdr:col>
      <xdr:colOff>63500</xdr:colOff>
      <xdr:row>61</xdr:row>
      <xdr:rowOff>1633</xdr:rowOff>
    </xdr:to>
    <xdr:cxnSp macro="">
      <xdr:nvCxnSpPr>
        <xdr:cNvPr id="192" name="直線コネクタ 191"/>
        <xdr:cNvCxnSpPr/>
      </xdr:nvCxnSpPr>
      <xdr:spPr>
        <a:xfrm>
          <a:off x="3355340" y="10211888"/>
          <a:ext cx="73152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89626</xdr:rowOff>
    </xdr:from>
    <xdr:to>
      <xdr:col>15</xdr:col>
      <xdr:colOff>101600</xdr:colOff>
      <xdr:row>61</xdr:row>
      <xdr:rowOff>19776</xdr:rowOff>
    </xdr:to>
    <xdr:sp macro="" textlink="">
      <xdr:nvSpPr>
        <xdr:cNvPr id="193" name="楕円 192"/>
        <xdr:cNvSpPr/>
      </xdr:nvSpPr>
      <xdr:spPr>
        <a:xfrm>
          <a:off x="2514600" y="10148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140426</xdr:rowOff>
    </xdr:from>
    <xdr:to>
      <xdr:col>19</xdr:col>
      <xdr:colOff>177800</xdr:colOff>
      <xdr:row>60</xdr:row>
      <xdr:rowOff>153488</xdr:rowOff>
    </xdr:to>
    <xdr:cxnSp macro="">
      <xdr:nvCxnSpPr>
        <xdr:cNvPr id="194" name="直線コネクタ 193"/>
        <xdr:cNvCxnSpPr/>
      </xdr:nvCxnSpPr>
      <xdr:spPr>
        <a:xfrm>
          <a:off x="2565400" y="10198826"/>
          <a:ext cx="78994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95" name="楕円 194"/>
        <xdr:cNvSpPr/>
      </xdr:nvSpPr>
      <xdr:spPr>
        <a:xfrm>
          <a:off x="17399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140426</xdr:rowOff>
    </xdr:to>
    <xdr:cxnSp macro="">
      <xdr:nvCxnSpPr>
        <xdr:cNvPr id="196" name="直線コネクタ 195"/>
        <xdr:cNvCxnSpPr/>
      </xdr:nvCxnSpPr>
      <xdr:spPr>
        <a:xfrm>
          <a:off x="1790700" y="10175966"/>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50437</xdr:rowOff>
    </xdr:from>
    <xdr:to>
      <xdr:col>6</xdr:col>
      <xdr:colOff>38100</xdr:colOff>
      <xdr:row>60</xdr:row>
      <xdr:rowOff>152037</xdr:rowOff>
    </xdr:to>
    <xdr:sp macro="" textlink="">
      <xdr:nvSpPr>
        <xdr:cNvPr id="197" name="楕円 196"/>
        <xdr:cNvSpPr/>
      </xdr:nvSpPr>
      <xdr:spPr>
        <a:xfrm>
          <a:off x="965200" y="101088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60</xdr:row>
      <xdr:rowOff>117566</xdr:rowOff>
    </xdr:to>
    <xdr:cxnSp macro="">
      <xdr:nvCxnSpPr>
        <xdr:cNvPr id="198" name="直線コネクタ 197"/>
        <xdr:cNvCxnSpPr/>
      </xdr:nvCxnSpPr>
      <xdr:spPr>
        <a:xfrm>
          <a:off x="1008380" y="10159637"/>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17056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3857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6110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xdr:cNvSpPr txBox="1"/>
      </xdr:nvSpPr>
      <xdr:spPr>
        <a:xfrm>
          <a:off x="836304"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23965</xdr:rowOff>
    </xdr:from>
    <xdr:ext cx="405111" cy="259045"/>
    <xdr:sp macro="" textlink="">
      <xdr:nvSpPr>
        <xdr:cNvPr id="203" name="n_1mainValue【橋りょう・トンネル】&#10;有形固定資産減価償却率"/>
        <xdr:cNvSpPr txBox="1"/>
      </xdr:nvSpPr>
      <xdr:spPr>
        <a:xfrm>
          <a:off x="3170564"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10903</xdr:rowOff>
    </xdr:from>
    <xdr:ext cx="405111" cy="259045"/>
    <xdr:sp macro="" textlink="">
      <xdr:nvSpPr>
        <xdr:cNvPr id="204" name="n_2mainValue【橋りょう・トンネル】&#10;有形固定資産減価償却率"/>
        <xdr:cNvSpPr txBox="1"/>
      </xdr:nvSpPr>
      <xdr:spPr>
        <a:xfrm>
          <a:off x="2385704"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5" name="n_3mainValue【橋りょう・トンネル】&#10;有形固定資産減価償却率"/>
        <xdr:cNvSpPr txBox="1"/>
      </xdr:nvSpPr>
      <xdr:spPr>
        <a:xfrm>
          <a:off x="161100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6" name="n_4mainValue【橋りょう・トンネル】&#10;有形固定資産減価償却率"/>
        <xdr:cNvSpPr txBox="1"/>
      </xdr:nvSpPr>
      <xdr:spPr>
        <a:xfrm>
          <a:off x="83630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9219565" y="9402924"/>
          <a:ext cx="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9258300" y="108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9154160" y="10859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9258300" y="9185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9154160" y="9402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9258300" y="105965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9192260" y="10741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8445500" y="1074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7670800" y="107464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6873240" y="107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098540" y="107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39459</xdr:rowOff>
    </xdr:from>
    <xdr:to>
      <xdr:col>55</xdr:col>
      <xdr:colOff>50800</xdr:colOff>
      <xdr:row>64</xdr:row>
      <xdr:rowOff>141059</xdr:rowOff>
    </xdr:to>
    <xdr:sp macro="" textlink="">
      <xdr:nvSpPr>
        <xdr:cNvPr id="248" name="楕円 247"/>
        <xdr:cNvSpPr/>
      </xdr:nvSpPr>
      <xdr:spPr>
        <a:xfrm>
          <a:off x="9192260" y="107684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9" name="【橋りょう・トンネル】&#10;一人当たり有形固定資産（償却資産）額該当値テキスト"/>
        <xdr:cNvSpPr txBox="1"/>
      </xdr:nvSpPr>
      <xdr:spPr>
        <a:xfrm>
          <a:off x="9258300" y="1072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39880</xdr:rowOff>
    </xdr:from>
    <xdr:to>
      <xdr:col>50</xdr:col>
      <xdr:colOff>165100</xdr:colOff>
      <xdr:row>64</xdr:row>
      <xdr:rowOff>141480</xdr:rowOff>
    </xdr:to>
    <xdr:sp macro="" textlink="">
      <xdr:nvSpPr>
        <xdr:cNvPr id="250" name="楕円 249"/>
        <xdr:cNvSpPr/>
      </xdr:nvSpPr>
      <xdr:spPr>
        <a:xfrm>
          <a:off x="8445500" y="10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90259</xdr:rowOff>
    </xdr:from>
    <xdr:to>
      <xdr:col>55</xdr:col>
      <xdr:colOff>0</xdr:colOff>
      <xdr:row>64</xdr:row>
      <xdr:rowOff>90680</xdr:rowOff>
    </xdr:to>
    <xdr:cxnSp macro="">
      <xdr:nvCxnSpPr>
        <xdr:cNvPr id="251" name="直線コネクタ 250"/>
        <xdr:cNvCxnSpPr/>
      </xdr:nvCxnSpPr>
      <xdr:spPr>
        <a:xfrm flipV="1">
          <a:off x="8496300" y="10819219"/>
          <a:ext cx="7239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40578</xdr:rowOff>
    </xdr:from>
    <xdr:to>
      <xdr:col>46</xdr:col>
      <xdr:colOff>38100</xdr:colOff>
      <xdr:row>64</xdr:row>
      <xdr:rowOff>142178</xdr:rowOff>
    </xdr:to>
    <xdr:sp macro="" textlink="">
      <xdr:nvSpPr>
        <xdr:cNvPr id="252" name="楕円 251"/>
        <xdr:cNvSpPr/>
      </xdr:nvSpPr>
      <xdr:spPr>
        <a:xfrm>
          <a:off x="7670800" y="107695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90680</xdr:rowOff>
    </xdr:from>
    <xdr:to>
      <xdr:col>50</xdr:col>
      <xdr:colOff>114300</xdr:colOff>
      <xdr:row>64</xdr:row>
      <xdr:rowOff>91378</xdr:rowOff>
    </xdr:to>
    <xdr:cxnSp macro="">
      <xdr:nvCxnSpPr>
        <xdr:cNvPr id="253" name="直線コネクタ 252"/>
        <xdr:cNvCxnSpPr/>
      </xdr:nvCxnSpPr>
      <xdr:spPr>
        <a:xfrm flipV="1">
          <a:off x="7713980" y="10819640"/>
          <a:ext cx="78232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40944</xdr:rowOff>
    </xdr:from>
    <xdr:to>
      <xdr:col>41</xdr:col>
      <xdr:colOff>101600</xdr:colOff>
      <xdr:row>64</xdr:row>
      <xdr:rowOff>142544</xdr:rowOff>
    </xdr:to>
    <xdr:sp macro="" textlink="">
      <xdr:nvSpPr>
        <xdr:cNvPr id="254" name="楕円 253"/>
        <xdr:cNvSpPr/>
      </xdr:nvSpPr>
      <xdr:spPr>
        <a:xfrm>
          <a:off x="6873240" y="1076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91378</xdr:rowOff>
    </xdr:from>
    <xdr:to>
      <xdr:col>45</xdr:col>
      <xdr:colOff>177800</xdr:colOff>
      <xdr:row>64</xdr:row>
      <xdr:rowOff>91744</xdr:rowOff>
    </xdr:to>
    <xdr:cxnSp macro="">
      <xdr:nvCxnSpPr>
        <xdr:cNvPr id="255" name="直線コネクタ 254"/>
        <xdr:cNvCxnSpPr/>
      </xdr:nvCxnSpPr>
      <xdr:spPr>
        <a:xfrm flipV="1">
          <a:off x="6924040" y="10820338"/>
          <a:ext cx="78994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41617</xdr:rowOff>
    </xdr:from>
    <xdr:to>
      <xdr:col>36</xdr:col>
      <xdr:colOff>165100</xdr:colOff>
      <xdr:row>64</xdr:row>
      <xdr:rowOff>143217</xdr:rowOff>
    </xdr:to>
    <xdr:sp macro="" textlink="">
      <xdr:nvSpPr>
        <xdr:cNvPr id="256" name="楕円 255"/>
        <xdr:cNvSpPr/>
      </xdr:nvSpPr>
      <xdr:spPr>
        <a:xfrm>
          <a:off x="6098540" y="1077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91744</xdr:rowOff>
    </xdr:from>
    <xdr:to>
      <xdr:col>41</xdr:col>
      <xdr:colOff>50800</xdr:colOff>
      <xdr:row>64</xdr:row>
      <xdr:rowOff>92417</xdr:rowOff>
    </xdr:to>
    <xdr:cxnSp macro="">
      <xdr:nvCxnSpPr>
        <xdr:cNvPr id="257" name="直線コネクタ 256"/>
        <xdr:cNvCxnSpPr/>
      </xdr:nvCxnSpPr>
      <xdr:spPr>
        <a:xfrm flipV="1">
          <a:off x="6149340" y="10820704"/>
          <a:ext cx="7747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8214575" y="1052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7444955" y="105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6670255" y="105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xdr:cNvSpPr txBox="1"/>
      </xdr:nvSpPr>
      <xdr:spPr>
        <a:xfrm>
          <a:off x="5872695" y="1054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132607</xdr:rowOff>
    </xdr:from>
    <xdr:ext cx="599010" cy="259045"/>
    <xdr:sp macro="" textlink="">
      <xdr:nvSpPr>
        <xdr:cNvPr id="262" name="n_1mainValue【橋りょう・トンネル】&#10;一人当たり有形固定資産（償却資産）額"/>
        <xdr:cNvSpPr txBox="1"/>
      </xdr:nvSpPr>
      <xdr:spPr>
        <a:xfrm>
          <a:off x="8214575" y="108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133305</xdr:rowOff>
    </xdr:from>
    <xdr:ext cx="599010" cy="259045"/>
    <xdr:sp macro="" textlink="">
      <xdr:nvSpPr>
        <xdr:cNvPr id="263" name="n_2mainValue【橋りょう・トンネル】&#10;一人当たり有形固定資産（償却資産）額"/>
        <xdr:cNvSpPr txBox="1"/>
      </xdr:nvSpPr>
      <xdr:spPr>
        <a:xfrm>
          <a:off x="7444955" y="1086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133671</xdr:rowOff>
    </xdr:from>
    <xdr:ext cx="599010" cy="259045"/>
    <xdr:sp macro="" textlink="">
      <xdr:nvSpPr>
        <xdr:cNvPr id="264" name="n_3mainValue【橋りょう・トンネル】&#10;一人当たり有形固定資産（償却資産）額"/>
        <xdr:cNvSpPr txBox="1"/>
      </xdr:nvSpPr>
      <xdr:spPr>
        <a:xfrm>
          <a:off x="6670255" y="1086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134344</xdr:rowOff>
    </xdr:from>
    <xdr:ext cx="599010" cy="259045"/>
    <xdr:sp macro="" textlink="">
      <xdr:nvSpPr>
        <xdr:cNvPr id="265" name="n_4mainValue【橋りょう・トンネル】&#10;一人当たり有形固定資産（償却資産）額"/>
        <xdr:cNvSpPr txBox="1"/>
      </xdr:nvSpPr>
      <xdr:spPr>
        <a:xfrm>
          <a:off x="5872695" y="1086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086225" y="13036187"/>
          <a:ext cx="0" cy="154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124960" y="12815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020820" y="13036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xdr:cNvSpPr txBox="1"/>
      </xdr:nvSpPr>
      <xdr:spPr>
        <a:xfrm>
          <a:off x="4124960" y="138170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03606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312160" y="139504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514600" y="13884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73990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96520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47716</xdr:rowOff>
    </xdr:from>
    <xdr:to>
      <xdr:col>24</xdr:col>
      <xdr:colOff>114300</xdr:colOff>
      <xdr:row>85</xdr:row>
      <xdr:rowOff>149316</xdr:rowOff>
    </xdr:to>
    <xdr:sp macro="" textlink="">
      <xdr:nvSpPr>
        <xdr:cNvPr id="307" name="楕円 306"/>
        <xdr:cNvSpPr/>
      </xdr:nvSpPr>
      <xdr:spPr>
        <a:xfrm>
          <a:off x="4036060" y="142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26143</xdr:rowOff>
    </xdr:from>
    <xdr:ext cx="405111" cy="259045"/>
    <xdr:sp macro="" textlink="">
      <xdr:nvSpPr>
        <xdr:cNvPr id="308" name="【公営住宅】&#10;有形固定資産減価償却率該当値テキスト"/>
        <xdr:cNvSpPr txBox="1"/>
      </xdr:nvSpPr>
      <xdr:spPr>
        <a:xfrm>
          <a:off x="4124960" y="142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39551</xdr:rowOff>
    </xdr:from>
    <xdr:to>
      <xdr:col>20</xdr:col>
      <xdr:colOff>38100</xdr:colOff>
      <xdr:row>85</xdr:row>
      <xdr:rowOff>141151</xdr:rowOff>
    </xdr:to>
    <xdr:sp macro="" textlink="">
      <xdr:nvSpPr>
        <xdr:cNvPr id="309" name="楕円 308"/>
        <xdr:cNvSpPr/>
      </xdr:nvSpPr>
      <xdr:spPr>
        <a:xfrm>
          <a:off x="3312160" y="142889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90351</xdr:rowOff>
    </xdr:from>
    <xdr:to>
      <xdr:col>24</xdr:col>
      <xdr:colOff>63500</xdr:colOff>
      <xdr:row>85</xdr:row>
      <xdr:rowOff>98516</xdr:rowOff>
    </xdr:to>
    <xdr:cxnSp macro="">
      <xdr:nvCxnSpPr>
        <xdr:cNvPr id="310" name="直線コネクタ 309"/>
        <xdr:cNvCxnSpPr/>
      </xdr:nvCxnSpPr>
      <xdr:spPr>
        <a:xfrm>
          <a:off x="3355340" y="14339751"/>
          <a:ext cx="73152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23223</xdr:rowOff>
    </xdr:from>
    <xdr:to>
      <xdr:col>15</xdr:col>
      <xdr:colOff>101600</xdr:colOff>
      <xdr:row>85</xdr:row>
      <xdr:rowOff>124823</xdr:rowOff>
    </xdr:to>
    <xdr:sp macro="" textlink="">
      <xdr:nvSpPr>
        <xdr:cNvPr id="311" name="楕円 310"/>
        <xdr:cNvSpPr/>
      </xdr:nvSpPr>
      <xdr:spPr>
        <a:xfrm>
          <a:off x="2514600" y="142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74023</xdr:rowOff>
    </xdr:from>
    <xdr:to>
      <xdr:col>19</xdr:col>
      <xdr:colOff>177800</xdr:colOff>
      <xdr:row>85</xdr:row>
      <xdr:rowOff>90351</xdr:rowOff>
    </xdr:to>
    <xdr:cxnSp macro="">
      <xdr:nvCxnSpPr>
        <xdr:cNvPr id="312" name="直線コネクタ 311"/>
        <xdr:cNvCxnSpPr/>
      </xdr:nvCxnSpPr>
      <xdr:spPr>
        <a:xfrm>
          <a:off x="2565400" y="14323423"/>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3629</xdr:rowOff>
    </xdr:from>
    <xdr:to>
      <xdr:col>10</xdr:col>
      <xdr:colOff>165100</xdr:colOff>
      <xdr:row>85</xdr:row>
      <xdr:rowOff>105229</xdr:rowOff>
    </xdr:to>
    <xdr:sp macro="" textlink="">
      <xdr:nvSpPr>
        <xdr:cNvPr id="313" name="楕円 312"/>
        <xdr:cNvSpPr/>
      </xdr:nvSpPr>
      <xdr:spPr>
        <a:xfrm>
          <a:off x="17399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54429</xdr:rowOff>
    </xdr:from>
    <xdr:to>
      <xdr:col>15</xdr:col>
      <xdr:colOff>50800</xdr:colOff>
      <xdr:row>85</xdr:row>
      <xdr:rowOff>74023</xdr:rowOff>
    </xdr:to>
    <xdr:cxnSp macro="">
      <xdr:nvCxnSpPr>
        <xdr:cNvPr id="314" name="直線コネクタ 313"/>
        <xdr:cNvCxnSpPr/>
      </xdr:nvCxnSpPr>
      <xdr:spPr>
        <a:xfrm>
          <a:off x="1790700" y="14303829"/>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142421</xdr:rowOff>
    </xdr:from>
    <xdr:to>
      <xdr:col>6</xdr:col>
      <xdr:colOff>38100</xdr:colOff>
      <xdr:row>85</xdr:row>
      <xdr:rowOff>72571</xdr:rowOff>
    </xdr:to>
    <xdr:sp macro="" textlink="">
      <xdr:nvSpPr>
        <xdr:cNvPr id="315" name="楕円 314"/>
        <xdr:cNvSpPr/>
      </xdr:nvSpPr>
      <xdr:spPr>
        <a:xfrm>
          <a:off x="965200" y="142241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21771</xdr:rowOff>
    </xdr:from>
    <xdr:to>
      <xdr:col>10</xdr:col>
      <xdr:colOff>114300</xdr:colOff>
      <xdr:row>85</xdr:row>
      <xdr:rowOff>54429</xdr:rowOff>
    </xdr:to>
    <xdr:cxnSp macro="">
      <xdr:nvCxnSpPr>
        <xdr:cNvPr id="316" name="直線コネクタ 315"/>
        <xdr:cNvCxnSpPr/>
      </xdr:nvCxnSpPr>
      <xdr:spPr>
        <a:xfrm>
          <a:off x="1008380" y="14271171"/>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xdr:cNvSpPr txBox="1"/>
      </xdr:nvSpPr>
      <xdr:spPr>
        <a:xfrm>
          <a:off x="317056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xdr:cNvSpPr txBox="1"/>
      </xdr:nvSpPr>
      <xdr:spPr>
        <a:xfrm>
          <a:off x="238570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xdr:cNvSpPr txBox="1"/>
      </xdr:nvSpPr>
      <xdr:spPr>
        <a:xfrm>
          <a:off x="1611004" y="1370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xdr:cNvSpPr txBox="1"/>
      </xdr:nvSpPr>
      <xdr:spPr>
        <a:xfrm>
          <a:off x="836304" y="137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132278</xdr:rowOff>
    </xdr:from>
    <xdr:ext cx="405111" cy="259045"/>
    <xdr:sp macro="" textlink="">
      <xdr:nvSpPr>
        <xdr:cNvPr id="321" name="n_1mainValue【公営住宅】&#10;有形固定資産減価償却率"/>
        <xdr:cNvSpPr txBox="1"/>
      </xdr:nvSpPr>
      <xdr:spPr>
        <a:xfrm>
          <a:off x="3170564" y="1438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115950</xdr:rowOff>
    </xdr:from>
    <xdr:ext cx="405111" cy="259045"/>
    <xdr:sp macro="" textlink="">
      <xdr:nvSpPr>
        <xdr:cNvPr id="322" name="n_2mainValue【公営住宅】&#10;有形固定資産減価償却率"/>
        <xdr:cNvSpPr txBox="1"/>
      </xdr:nvSpPr>
      <xdr:spPr>
        <a:xfrm>
          <a:off x="2385704" y="1436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96356</xdr:rowOff>
    </xdr:from>
    <xdr:ext cx="405111" cy="259045"/>
    <xdr:sp macro="" textlink="">
      <xdr:nvSpPr>
        <xdr:cNvPr id="323" name="n_3mainValue【公営住宅】&#10;有形固定資産減価償却率"/>
        <xdr:cNvSpPr txBox="1"/>
      </xdr:nvSpPr>
      <xdr:spPr>
        <a:xfrm>
          <a:off x="1611004" y="14345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63698</xdr:rowOff>
    </xdr:from>
    <xdr:ext cx="405111" cy="259045"/>
    <xdr:sp macro="" textlink="">
      <xdr:nvSpPr>
        <xdr:cNvPr id="324" name="n_4mainValue【公営住宅】&#10;有形固定資産減価償却率"/>
        <xdr:cNvSpPr txBox="1"/>
      </xdr:nvSpPr>
      <xdr:spPr>
        <a:xfrm>
          <a:off x="836304" y="1431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9219565" y="13244779"/>
          <a:ext cx="0" cy="12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9258300" y="14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9154160" y="14452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9258300" y="1302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9154160" y="1324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xdr:cNvSpPr txBox="1"/>
      </xdr:nvSpPr>
      <xdr:spPr>
        <a:xfrm>
          <a:off x="9258300" y="141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9192260" y="14264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8445500" y="1427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7670800" y="14284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6873240" y="142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098540" y="1428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78282</xdr:rowOff>
    </xdr:from>
    <xdr:to>
      <xdr:col>55</xdr:col>
      <xdr:colOff>50800</xdr:colOff>
      <xdr:row>86</xdr:row>
      <xdr:rowOff>8432</xdr:rowOff>
    </xdr:to>
    <xdr:sp macro="" textlink="">
      <xdr:nvSpPr>
        <xdr:cNvPr id="362" name="楕円 361"/>
        <xdr:cNvSpPr/>
      </xdr:nvSpPr>
      <xdr:spPr>
        <a:xfrm>
          <a:off x="9192260" y="14327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164837</xdr:rowOff>
    </xdr:from>
    <xdr:ext cx="469744" cy="259045"/>
    <xdr:sp macro="" textlink="">
      <xdr:nvSpPr>
        <xdr:cNvPr id="363" name="【公営住宅】&#10;一人当たり面積該当値テキスト"/>
        <xdr:cNvSpPr txBox="1"/>
      </xdr:nvSpPr>
      <xdr:spPr>
        <a:xfrm>
          <a:off x="9258300" y="142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77369</xdr:rowOff>
    </xdr:from>
    <xdr:to>
      <xdr:col>50</xdr:col>
      <xdr:colOff>165100</xdr:colOff>
      <xdr:row>86</xdr:row>
      <xdr:rowOff>7519</xdr:rowOff>
    </xdr:to>
    <xdr:sp macro="" textlink="">
      <xdr:nvSpPr>
        <xdr:cNvPr id="364" name="楕円 363"/>
        <xdr:cNvSpPr/>
      </xdr:nvSpPr>
      <xdr:spPr>
        <a:xfrm>
          <a:off x="8445500" y="14326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128169</xdr:rowOff>
    </xdr:from>
    <xdr:to>
      <xdr:col>55</xdr:col>
      <xdr:colOff>0</xdr:colOff>
      <xdr:row>85</xdr:row>
      <xdr:rowOff>129082</xdr:rowOff>
    </xdr:to>
    <xdr:cxnSp macro="">
      <xdr:nvCxnSpPr>
        <xdr:cNvPr id="365" name="直線コネクタ 364"/>
        <xdr:cNvCxnSpPr/>
      </xdr:nvCxnSpPr>
      <xdr:spPr>
        <a:xfrm>
          <a:off x="8496300" y="14377569"/>
          <a:ext cx="7239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73940</xdr:rowOff>
    </xdr:from>
    <xdr:to>
      <xdr:col>46</xdr:col>
      <xdr:colOff>38100</xdr:colOff>
      <xdr:row>86</xdr:row>
      <xdr:rowOff>4090</xdr:rowOff>
    </xdr:to>
    <xdr:sp macro="" textlink="">
      <xdr:nvSpPr>
        <xdr:cNvPr id="366" name="楕円 365"/>
        <xdr:cNvSpPr/>
      </xdr:nvSpPr>
      <xdr:spPr>
        <a:xfrm>
          <a:off x="7670800" y="14323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124740</xdr:rowOff>
    </xdr:from>
    <xdr:to>
      <xdr:col>50</xdr:col>
      <xdr:colOff>114300</xdr:colOff>
      <xdr:row>85</xdr:row>
      <xdr:rowOff>128169</xdr:rowOff>
    </xdr:to>
    <xdr:cxnSp macro="">
      <xdr:nvCxnSpPr>
        <xdr:cNvPr id="367" name="直線コネクタ 366"/>
        <xdr:cNvCxnSpPr/>
      </xdr:nvCxnSpPr>
      <xdr:spPr>
        <a:xfrm>
          <a:off x="7713980" y="14374140"/>
          <a:ext cx="78232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74397</xdr:rowOff>
    </xdr:from>
    <xdr:to>
      <xdr:col>41</xdr:col>
      <xdr:colOff>101600</xdr:colOff>
      <xdr:row>86</xdr:row>
      <xdr:rowOff>4547</xdr:rowOff>
    </xdr:to>
    <xdr:sp macro="" textlink="">
      <xdr:nvSpPr>
        <xdr:cNvPr id="368" name="楕円 367"/>
        <xdr:cNvSpPr/>
      </xdr:nvSpPr>
      <xdr:spPr>
        <a:xfrm>
          <a:off x="6873240" y="14323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124740</xdr:rowOff>
    </xdr:from>
    <xdr:to>
      <xdr:col>45</xdr:col>
      <xdr:colOff>177800</xdr:colOff>
      <xdr:row>85</xdr:row>
      <xdr:rowOff>125197</xdr:rowOff>
    </xdr:to>
    <xdr:cxnSp macro="">
      <xdr:nvCxnSpPr>
        <xdr:cNvPr id="369" name="直線コネクタ 368"/>
        <xdr:cNvCxnSpPr/>
      </xdr:nvCxnSpPr>
      <xdr:spPr>
        <a:xfrm flipV="1">
          <a:off x="6924040" y="14374140"/>
          <a:ext cx="78994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78054</xdr:rowOff>
    </xdr:from>
    <xdr:to>
      <xdr:col>36</xdr:col>
      <xdr:colOff>165100</xdr:colOff>
      <xdr:row>86</xdr:row>
      <xdr:rowOff>8204</xdr:rowOff>
    </xdr:to>
    <xdr:sp macro="" textlink="">
      <xdr:nvSpPr>
        <xdr:cNvPr id="370" name="楕円 369"/>
        <xdr:cNvSpPr/>
      </xdr:nvSpPr>
      <xdr:spPr>
        <a:xfrm>
          <a:off x="6098540" y="143274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125197</xdr:rowOff>
    </xdr:from>
    <xdr:to>
      <xdr:col>41</xdr:col>
      <xdr:colOff>50800</xdr:colOff>
      <xdr:row>85</xdr:row>
      <xdr:rowOff>128854</xdr:rowOff>
    </xdr:to>
    <xdr:cxnSp macro="">
      <xdr:nvCxnSpPr>
        <xdr:cNvPr id="371" name="直線コネクタ 370"/>
        <xdr:cNvCxnSpPr/>
      </xdr:nvCxnSpPr>
      <xdr:spPr>
        <a:xfrm flipV="1">
          <a:off x="6149340" y="14374597"/>
          <a:ext cx="7747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xdr:cNvSpPr txBox="1"/>
      </xdr:nvSpPr>
      <xdr:spPr>
        <a:xfrm>
          <a:off x="8271587" y="1405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xdr:cNvSpPr txBox="1"/>
      </xdr:nvSpPr>
      <xdr:spPr>
        <a:xfrm>
          <a:off x="7509587" y="140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xdr:cNvSpPr txBox="1"/>
      </xdr:nvSpPr>
      <xdr:spPr>
        <a:xfrm>
          <a:off x="6712027" y="1404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xdr:cNvSpPr txBox="1"/>
      </xdr:nvSpPr>
      <xdr:spPr>
        <a:xfrm>
          <a:off x="5937327" y="140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170096</xdr:rowOff>
    </xdr:from>
    <xdr:ext cx="469744" cy="259045"/>
    <xdr:sp macro="" textlink="">
      <xdr:nvSpPr>
        <xdr:cNvPr id="376" name="n_1mainValue【公営住宅】&#10;一人当たり面積"/>
        <xdr:cNvSpPr txBox="1"/>
      </xdr:nvSpPr>
      <xdr:spPr>
        <a:xfrm>
          <a:off x="8271587" y="144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166667</xdr:rowOff>
    </xdr:from>
    <xdr:ext cx="469744" cy="259045"/>
    <xdr:sp macro="" textlink="">
      <xdr:nvSpPr>
        <xdr:cNvPr id="377" name="n_2mainValue【公営住宅】&#10;一人当たり面積"/>
        <xdr:cNvSpPr txBox="1"/>
      </xdr:nvSpPr>
      <xdr:spPr>
        <a:xfrm>
          <a:off x="7509587" y="144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167124</xdr:rowOff>
    </xdr:from>
    <xdr:ext cx="469744" cy="259045"/>
    <xdr:sp macro="" textlink="">
      <xdr:nvSpPr>
        <xdr:cNvPr id="378" name="n_3mainValue【公営住宅】&#10;一人当たり面積"/>
        <xdr:cNvSpPr txBox="1"/>
      </xdr:nvSpPr>
      <xdr:spPr>
        <a:xfrm>
          <a:off x="6712027" y="1441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170781</xdr:rowOff>
    </xdr:from>
    <xdr:ext cx="469744" cy="259045"/>
    <xdr:sp macro="" textlink="">
      <xdr:nvSpPr>
        <xdr:cNvPr id="379" name="n_4mainValue【公営住宅】&#10;一人当たり面積"/>
        <xdr:cNvSpPr txBox="1"/>
      </xdr:nvSpPr>
      <xdr:spPr>
        <a:xfrm>
          <a:off x="5937327" y="1442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135255</xdr:rowOff>
    </xdr:to>
    <xdr:cxnSp macro="">
      <xdr:nvCxnSpPr>
        <xdr:cNvPr id="403" name="直線コネクタ 402"/>
        <xdr:cNvCxnSpPr/>
      </xdr:nvCxnSpPr>
      <xdr:spPr>
        <a:xfrm flipV="1">
          <a:off x="4086225" y="1690687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139082</xdr:rowOff>
    </xdr:from>
    <xdr:ext cx="405111" cy="259045"/>
    <xdr:sp macro="" textlink="">
      <xdr:nvSpPr>
        <xdr:cNvPr id="404" name="【港湾・漁港】&#10;有形固定資産減価償却率最小値テキスト"/>
        <xdr:cNvSpPr txBox="1"/>
      </xdr:nvSpPr>
      <xdr:spPr>
        <a:xfrm>
          <a:off x="4124960" y="1807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135255</xdr:rowOff>
    </xdr:from>
    <xdr:to>
      <xdr:col>24</xdr:col>
      <xdr:colOff>152400</xdr:colOff>
      <xdr:row>107</xdr:row>
      <xdr:rowOff>135255</xdr:rowOff>
    </xdr:to>
    <xdr:cxnSp macro="">
      <xdr:nvCxnSpPr>
        <xdr:cNvPr id="405" name="直線コネクタ 404"/>
        <xdr:cNvCxnSpPr/>
      </xdr:nvCxnSpPr>
      <xdr:spPr>
        <a:xfrm>
          <a:off x="4020820" y="18072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406" name="【港湾・漁港】&#10;有形固定資産減価償却率最大値テキスト"/>
        <xdr:cNvSpPr txBox="1"/>
      </xdr:nvSpPr>
      <xdr:spPr>
        <a:xfrm>
          <a:off x="4124960" y="16685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07" name="直線コネクタ 406"/>
        <xdr:cNvCxnSpPr/>
      </xdr:nvCxnSpPr>
      <xdr:spPr>
        <a:xfrm>
          <a:off x="4020820" y="169068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71138</xdr:rowOff>
    </xdr:from>
    <xdr:ext cx="405111" cy="259045"/>
    <xdr:sp macro="" textlink="">
      <xdr:nvSpPr>
        <xdr:cNvPr id="408" name="【港湾・漁港】&#10;有形固定資産減価償却率平均値テキスト"/>
        <xdr:cNvSpPr txBox="1"/>
      </xdr:nvSpPr>
      <xdr:spPr>
        <a:xfrm>
          <a:off x="4124960" y="17505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409" name="フローチャート: 判断 408"/>
        <xdr:cNvSpPr/>
      </xdr:nvSpPr>
      <xdr:spPr>
        <a:xfrm>
          <a:off x="403606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153036</xdr:rowOff>
    </xdr:from>
    <xdr:to>
      <xdr:col>20</xdr:col>
      <xdr:colOff>38100</xdr:colOff>
      <xdr:row>105</xdr:row>
      <xdr:rowOff>83186</xdr:rowOff>
    </xdr:to>
    <xdr:sp macro="" textlink="">
      <xdr:nvSpPr>
        <xdr:cNvPr id="410" name="フローチャート: 判断 409"/>
        <xdr:cNvSpPr/>
      </xdr:nvSpPr>
      <xdr:spPr>
        <a:xfrm>
          <a:off x="3312160" y="17587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147320</xdr:rowOff>
    </xdr:from>
    <xdr:to>
      <xdr:col>15</xdr:col>
      <xdr:colOff>101600</xdr:colOff>
      <xdr:row>105</xdr:row>
      <xdr:rowOff>77470</xdr:rowOff>
    </xdr:to>
    <xdr:sp macro="" textlink="">
      <xdr:nvSpPr>
        <xdr:cNvPr id="411" name="フローチャート: 判断 410"/>
        <xdr:cNvSpPr/>
      </xdr:nvSpPr>
      <xdr:spPr>
        <a:xfrm>
          <a:off x="251460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412" name="フローチャート: 判断 411"/>
        <xdr:cNvSpPr/>
      </xdr:nvSpPr>
      <xdr:spPr>
        <a:xfrm>
          <a:off x="1739900" y="17549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86361</xdr:rowOff>
    </xdr:from>
    <xdr:to>
      <xdr:col>6</xdr:col>
      <xdr:colOff>38100</xdr:colOff>
      <xdr:row>105</xdr:row>
      <xdr:rowOff>16511</xdr:rowOff>
    </xdr:to>
    <xdr:sp macro="" textlink="">
      <xdr:nvSpPr>
        <xdr:cNvPr id="413" name="フローチャート: 判断 412"/>
        <xdr:cNvSpPr/>
      </xdr:nvSpPr>
      <xdr:spPr>
        <a:xfrm>
          <a:off x="965200" y="175209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84455</xdr:rowOff>
    </xdr:from>
    <xdr:to>
      <xdr:col>24</xdr:col>
      <xdr:colOff>114300</xdr:colOff>
      <xdr:row>108</xdr:row>
      <xdr:rowOff>14605</xdr:rowOff>
    </xdr:to>
    <xdr:sp macro="" textlink="">
      <xdr:nvSpPr>
        <xdr:cNvPr id="419" name="楕円 418"/>
        <xdr:cNvSpPr/>
      </xdr:nvSpPr>
      <xdr:spPr>
        <a:xfrm>
          <a:off x="4036060" y="1802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170832</xdr:rowOff>
    </xdr:from>
    <xdr:ext cx="405111" cy="259045"/>
    <xdr:sp macro="" textlink="">
      <xdr:nvSpPr>
        <xdr:cNvPr id="420" name="【港湾・漁港】&#10;有形固定資産減価償却率該当値テキスト"/>
        <xdr:cNvSpPr txBox="1"/>
      </xdr:nvSpPr>
      <xdr:spPr>
        <a:xfrm>
          <a:off x="4124960" y="17940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46355</xdr:rowOff>
    </xdr:from>
    <xdr:to>
      <xdr:col>20</xdr:col>
      <xdr:colOff>38100</xdr:colOff>
      <xdr:row>107</xdr:row>
      <xdr:rowOff>147955</xdr:rowOff>
    </xdr:to>
    <xdr:sp macro="" textlink="">
      <xdr:nvSpPr>
        <xdr:cNvPr id="421" name="楕円 420"/>
        <xdr:cNvSpPr/>
      </xdr:nvSpPr>
      <xdr:spPr>
        <a:xfrm>
          <a:off x="3312160" y="179838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97155</xdr:rowOff>
    </xdr:from>
    <xdr:to>
      <xdr:col>24</xdr:col>
      <xdr:colOff>63500</xdr:colOff>
      <xdr:row>107</xdr:row>
      <xdr:rowOff>135255</xdr:rowOff>
    </xdr:to>
    <xdr:cxnSp macro="">
      <xdr:nvCxnSpPr>
        <xdr:cNvPr id="422" name="直線コネクタ 421"/>
        <xdr:cNvCxnSpPr/>
      </xdr:nvCxnSpPr>
      <xdr:spPr>
        <a:xfrm>
          <a:off x="3355340" y="1803463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8255</xdr:rowOff>
    </xdr:from>
    <xdr:to>
      <xdr:col>15</xdr:col>
      <xdr:colOff>101600</xdr:colOff>
      <xdr:row>107</xdr:row>
      <xdr:rowOff>109855</xdr:rowOff>
    </xdr:to>
    <xdr:sp macro="" textlink="">
      <xdr:nvSpPr>
        <xdr:cNvPr id="423" name="楕円 422"/>
        <xdr:cNvSpPr/>
      </xdr:nvSpPr>
      <xdr:spPr>
        <a:xfrm>
          <a:off x="25146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59055</xdr:rowOff>
    </xdr:from>
    <xdr:to>
      <xdr:col>19</xdr:col>
      <xdr:colOff>177800</xdr:colOff>
      <xdr:row>107</xdr:row>
      <xdr:rowOff>97155</xdr:rowOff>
    </xdr:to>
    <xdr:cxnSp macro="">
      <xdr:nvCxnSpPr>
        <xdr:cNvPr id="424" name="直線コネクタ 423"/>
        <xdr:cNvCxnSpPr/>
      </xdr:nvCxnSpPr>
      <xdr:spPr>
        <a:xfrm>
          <a:off x="2565400" y="1799653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141605</xdr:rowOff>
    </xdr:from>
    <xdr:to>
      <xdr:col>10</xdr:col>
      <xdr:colOff>165100</xdr:colOff>
      <xdr:row>107</xdr:row>
      <xdr:rowOff>71755</xdr:rowOff>
    </xdr:to>
    <xdr:sp macro="" textlink="">
      <xdr:nvSpPr>
        <xdr:cNvPr id="425" name="楕円 424"/>
        <xdr:cNvSpPr/>
      </xdr:nvSpPr>
      <xdr:spPr>
        <a:xfrm>
          <a:off x="1739900" y="17911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20955</xdr:rowOff>
    </xdr:from>
    <xdr:to>
      <xdr:col>15</xdr:col>
      <xdr:colOff>50800</xdr:colOff>
      <xdr:row>107</xdr:row>
      <xdr:rowOff>59055</xdr:rowOff>
    </xdr:to>
    <xdr:cxnSp macro="">
      <xdr:nvCxnSpPr>
        <xdr:cNvPr id="426" name="直線コネクタ 425"/>
        <xdr:cNvCxnSpPr/>
      </xdr:nvCxnSpPr>
      <xdr:spPr>
        <a:xfrm>
          <a:off x="1790700" y="1795843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103505</xdr:rowOff>
    </xdr:from>
    <xdr:to>
      <xdr:col>6</xdr:col>
      <xdr:colOff>38100</xdr:colOff>
      <xdr:row>107</xdr:row>
      <xdr:rowOff>33655</xdr:rowOff>
    </xdr:to>
    <xdr:sp macro="" textlink="">
      <xdr:nvSpPr>
        <xdr:cNvPr id="427" name="楕円 426"/>
        <xdr:cNvSpPr/>
      </xdr:nvSpPr>
      <xdr:spPr>
        <a:xfrm>
          <a:off x="965200" y="17873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154305</xdr:rowOff>
    </xdr:from>
    <xdr:to>
      <xdr:col>10</xdr:col>
      <xdr:colOff>114300</xdr:colOff>
      <xdr:row>107</xdr:row>
      <xdr:rowOff>20955</xdr:rowOff>
    </xdr:to>
    <xdr:cxnSp macro="">
      <xdr:nvCxnSpPr>
        <xdr:cNvPr id="428" name="直線コネクタ 427"/>
        <xdr:cNvCxnSpPr/>
      </xdr:nvCxnSpPr>
      <xdr:spPr>
        <a:xfrm>
          <a:off x="1008380" y="1792414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99713</xdr:rowOff>
    </xdr:from>
    <xdr:ext cx="405111" cy="259045"/>
    <xdr:sp macro="" textlink="">
      <xdr:nvSpPr>
        <xdr:cNvPr id="429" name="n_1aveValue【港湾・漁港】&#10;有形固定資産減価償却率"/>
        <xdr:cNvSpPr txBox="1"/>
      </xdr:nvSpPr>
      <xdr:spPr>
        <a:xfrm>
          <a:off x="317056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93997</xdr:rowOff>
    </xdr:from>
    <xdr:ext cx="405111" cy="259045"/>
    <xdr:sp macro="" textlink="">
      <xdr:nvSpPr>
        <xdr:cNvPr id="430" name="n_2aveValue【港湾・漁港】&#10;有形固定資産減価償却率"/>
        <xdr:cNvSpPr txBox="1"/>
      </xdr:nvSpPr>
      <xdr:spPr>
        <a:xfrm>
          <a:off x="2385704" y="1736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61613</xdr:rowOff>
    </xdr:from>
    <xdr:ext cx="405111" cy="259045"/>
    <xdr:sp macro="" textlink="">
      <xdr:nvSpPr>
        <xdr:cNvPr id="431" name="n_3aveValue【港湾・漁港】&#10;有形固定資産減価償却率"/>
        <xdr:cNvSpPr txBox="1"/>
      </xdr:nvSpPr>
      <xdr:spPr>
        <a:xfrm>
          <a:off x="1611004" y="173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33038</xdr:rowOff>
    </xdr:from>
    <xdr:ext cx="405111" cy="259045"/>
    <xdr:sp macro="" textlink="">
      <xdr:nvSpPr>
        <xdr:cNvPr id="432" name="n_4aveValue【港湾・漁港】&#10;有形固定資産減価償却率"/>
        <xdr:cNvSpPr txBox="1"/>
      </xdr:nvSpPr>
      <xdr:spPr>
        <a:xfrm>
          <a:off x="836304" y="17299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139082</xdr:rowOff>
    </xdr:from>
    <xdr:ext cx="405111" cy="259045"/>
    <xdr:sp macro="" textlink="">
      <xdr:nvSpPr>
        <xdr:cNvPr id="433" name="n_1mainValue【港湾・漁港】&#10;有形固定資産減価償却率"/>
        <xdr:cNvSpPr txBox="1"/>
      </xdr:nvSpPr>
      <xdr:spPr>
        <a:xfrm>
          <a:off x="3170564" y="1807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100982</xdr:rowOff>
    </xdr:from>
    <xdr:ext cx="405111" cy="259045"/>
    <xdr:sp macro="" textlink="">
      <xdr:nvSpPr>
        <xdr:cNvPr id="434" name="n_2mainValue【港湾・漁港】&#10;有形固定資産減価償却率"/>
        <xdr:cNvSpPr txBox="1"/>
      </xdr:nvSpPr>
      <xdr:spPr>
        <a:xfrm>
          <a:off x="2385704" y="1803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62882</xdr:rowOff>
    </xdr:from>
    <xdr:ext cx="405111" cy="259045"/>
    <xdr:sp macro="" textlink="">
      <xdr:nvSpPr>
        <xdr:cNvPr id="435" name="n_3mainValue【港湾・漁港】&#10;有形固定資産減価償却率"/>
        <xdr:cNvSpPr txBox="1"/>
      </xdr:nvSpPr>
      <xdr:spPr>
        <a:xfrm>
          <a:off x="1611004" y="1800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24782</xdr:rowOff>
    </xdr:from>
    <xdr:ext cx="405111" cy="259045"/>
    <xdr:sp macro="" textlink="">
      <xdr:nvSpPr>
        <xdr:cNvPr id="436" name="n_4mainValue【港湾・漁港】&#10;有形固定資産減価償却率"/>
        <xdr:cNvSpPr txBox="1"/>
      </xdr:nvSpPr>
      <xdr:spPr>
        <a:xfrm>
          <a:off x="836304" y="1796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0" name="テキスト ボックス 449"/>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2" name="テキスト ボックス 451"/>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4" name="テキスト ボックス 453"/>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37933</xdr:rowOff>
    </xdr:from>
    <xdr:to>
      <xdr:col>54</xdr:col>
      <xdr:colOff>189865</xdr:colOff>
      <xdr:row>108</xdr:row>
      <xdr:rowOff>74248</xdr:rowOff>
    </xdr:to>
    <xdr:cxnSp macro="">
      <xdr:nvCxnSpPr>
        <xdr:cNvPr id="458" name="直線コネクタ 457"/>
        <xdr:cNvCxnSpPr/>
      </xdr:nvCxnSpPr>
      <xdr:spPr>
        <a:xfrm flipV="1">
          <a:off x="9219565" y="16801933"/>
          <a:ext cx="0" cy="137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59" name="【港湾・漁港】&#10;一人当たり有形固定資産（償却資産）額最小値テキスト"/>
        <xdr:cNvSpPr txBox="1"/>
      </xdr:nvSpPr>
      <xdr:spPr>
        <a:xfrm>
          <a:off x="9258300" y="1818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60" name="直線コネクタ 459"/>
        <xdr:cNvCxnSpPr/>
      </xdr:nvCxnSpPr>
      <xdr:spPr>
        <a:xfrm>
          <a:off x="9154160" y="18179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156060</xdr:rowOff>
    </xdr:from>
    <xdr:ext cx="599010" cy="259045"/>
    <xdr:sp macro="" textlink="">
      <xdr:nvSpPr>
        <xdr:cNvPr id="461" name="【港湾・漁港】&#10;一人当たり有形固定資産（償却資産）額最大値テキスト"/>
        <xdr:cNvSpPr txBox="1"/>
      </xdr:nvSpPr>
      <xdr:spPr>
        <a:xfrm>
          <a:off x="9258300" y="1658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37933</xdr:rowOff>
    </xdr:from>
    <xdr:to>
      <xdr:col>55</xdr:col>
      <xdr:colOff>88900</xdr:colOff>
      <xdr:row>100</xdr:row>
      <xdr:rowOff>37933</xdr:rowOff>
    </xdr:to>
    <xdr:cxnSp macro="">
      <xdr:nvCxnSpPr>
        <xdr:cNvPr id="462" name="直線コネクタ 461"/>
        <xdr:cNvCxnSpPr/>
      </xdr:nvCxnSpPr>
      <xdr:spPr>
        <a:xfrm>
          <a:off x="9154160" y="168019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92552</xdr:rowOff>
    </xdr:from>
    <xdr:ext cx="599010" cy="259045"/>
    <xdr:sp macro="" textlink="">
      <xdr:nvSpPr>
        <xdr:cNvPr id="463" name="【港湾・漁港】&#10;一人当たり有形固定資産（償却資産）額平均値テキスト"/>
        <xdr:cNvSpPr txBox="1"/>
      </xdr:nvSpPr>
      <xdr:spPr>
        <a:xfrm>
          <a:off x="9258300" y="175271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69675</xdr:rowOff>
    </xdr:from>
    <xdr:to>
      <xdr:col>55</xdr:col>
      <xdr:colOff>50800</xdr:colOff>
      <xdr:row>105</xdr:row>
      <xdr:rowOff>171275</xdr:rowOff>
    </xdr:to>
    <xdr:sp macro="" textlink="">
      <xdr:nvSpPr>
        <xdr:cNvPr id="464" name="フローチャート: 判断 463"/>
        <xdr:cNvSpPr/>
      </xdr:nvSpPr>
      <xdr:spPr>
        <a:xfrm>
          <a:off x="9192260" y="17671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119999</xdr:rowOff>
    </xdr:from>
    <xdr:to>
      <xdr:col>50</xdr:col>
      <xdr:colOff>165100</xdr:colOff>
      <xdr:row>106</xdr:row>
      <xdr:rowOff>50149</xdr:rowOff>
    </xdr:to>
    <xdr:sp macro="" textlink="">
      <xdr:nvSpPr>
        <xdr:cNvPr id="465" name="フローチャート: 判断 464"/>
        <xdr:cNvSpPr/>
      </xdr:nvSpPr>
      <xdr:spPr>
        <a:xfrm>
          <a:off x="8445500" y="17722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78915</xdr:rowOff>
    </xdr:from>
    <xdr:to>
      <xdr:col>46</xdr:col>
      <xdr:colOff>38100</xdr:colOff>
      <xdr:row>106</xdr:row>
      <xdr:rowOff>9065</xdr:rowOff>
    </xdr:to>
    <xdr:sp macro="" textlink="">
      <xdr:nvSpPr>
        <xdr:cNvPr id="466" name="フローチャート: 判断 465"/>
        <xdr:cNvSpPr/>
      </xdr:nvSpPr>
      <xdr:spPr>
        <a:xfrm>
          <a:off x="7670800" y="17681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20861</xdr:rowOff>
    </xdr:from>
    <xdr:to>
      <xdr:col>41</xdr:col>
      <xdr:colOff>101600</xdr:colOff>
      <xdr:row>105</xdr:row>
      <xdr:rowOff>122461</xdr:rowOff>
    </xdr:to>
    <xdr:sp macro="" textlink="">
      <xdr:nvSpPr>
        <xdr:cNvPr id="467" name="フローチャート: 判断 466"/>
        <xdr:cNvSpPr/>
      </xdr:nvSpPr>
      <xdr:spPr>
        <a:xfrm>
          <a:off x="6873240" y="176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75940</xdr:rowOff>
    </xdr:from>
    <xdr:to>
      <xdr:col>36</xdr:col>
      <xdr:colOff>165100</xdr:colOff>
      <xdr:row>105</xdr:row>
      <xdr:rowOff>6090</xdr:rowOff>
    </xdr:to>
    <xdr:sp macro="" textlink="">
      <xdr:nvSpPr>
        <xdr:cNvPr id="468" name="フローチャート: 判断 467"/>
        <xdr:cNvSpPr/>
      </xdr:nvSpPr>
      <xdr:spPr>
        <a:xfrm>
          <a:off x="6098540" y="1751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71298</xdr:rowOff>
    </xdr:from>
    <xdr:to>
      <xdr:col>55</xdr:col>
      <xdr:colOff>50800</xdr:colOff>
      <xdr:row>107</xdr:row>
      <xdr:rowOff>1448</xdr:rowOff>
    </xdr:to>
    <xdr:sp macro="" textlink="">
      <xdr:nvSpPr>
        <xdr:cNvPr id="474" name="楕円 473"/>
        <xdr:cNvSpPr/>
      </xdr:nvSpPr>
      <xdr:spPr>
        <a:xfrm>
          <a:off x="9192260" y="178411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49725</xdr:rowOff>
    </xdr:from>
    <xdr:ext cx="534377" cy="259045"/>
    <xdr:sp macro="" textlink="">
      <xdr:nvSpPr>
        <xdr:cNvPr id="475" name="【港湾・漁港】&#10;一人当たり有形固定資産（償却資産）額該当値テキスト"/>
        <xdr:cNvSpPr txBox="1"/>
      </xdr:nvSpPr>
      <xdr:spPr>
        <a:xfrm>
          <a:off x="9258300" y="178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72286</xdr:rowOff>
    </xdr:from>
    <xdr:to>
      <xdr:col>50</xdr:col>
      <xdr:colOff>165100</xdr:colOff>
      <xdr:row>107</xdr:row>
      <xdr:rowOff>2436</xdr:rowOff>
    </xdr:to>
    <xdr:sp macro="" textlink="">
      <xdr:nvSpPr>
        <xdr:cNvPr id="476" name="楕円 475"/>
        <xdr:cNvSpPr/>
      </xdr:nvSpPr>
      <xdr:spPr>
        <a:xfrm>
          <a:off x="8445500" y="17842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122098</xdr:rowOff>
    </xdr:from>
    <xdr:to>
      <xdr:col>55</xdr:col>
      <xdr:colOff>0</xdr:colOff>
      <xdr:row>106</xdr:row>
      <xdr:rowOff>123086</xdr:rowOff>
    </xdr:to>
    <xdr:cxnSp macro="">
      <xdr:nvCxnSpPr>
        <xdr:cNvPr id="477" name="直線コネクタ 476"/>
        <xdr:cNvCxnSpPr/>
      </xdr:nvCxnSpPr>
      <xdr:spPr>
        <a:xfrm flipV="1">
          <a:off x="8496300" y="17891938"/>
          <a:ext cx="7239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73777</xdr:rowOff>
    </xdr:from>
    <xdr:to>
      <xdr:col>46</xdr:col>
      <xdr:colOff>38100</xdr:colOff>
      <xdr:row>107</xdr:row>
      <xdr:rowOff>3927</xdr:rowOff>
    </xdr:to>
    <xdr:sp macro="" textlink="">
      <xdr:nvSpPr>
        <xdr:cNvPr id="478" name="楕円 477"/>
        <xdr:cNvSpPr/>
      </xdr:nvSpPr>
      <xdr:spPr>
        <a:xfrm>
          <a:off x="7670800" y="178436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123086</xdr:rowOff>
    </xdr:from>
    <xdr:to>
      <xdr:col>50</xdr:col>
      <xdr:colOff>114300</xdr:colOff>
      <xdr:row>106</xdr:row>
      <xdr:rowOff>124577</xdr:rowOff>
    </xdr:to>
    <xdr:cxnSp macro="">
      <xdr:nvCxnSpPr>
        <xdr:cNvPr id="479" name="直線コネクタ 478"/>
        <xdr:cNvCxnSpPr/>
      </xdr:nvCxnSpPr>
      <xdr:spPr>
        <a:xfrm flipV="1">
          <a:off x="7713980" y="17892926"/>
          <a:ext cx="78232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75426</xdr:rowOff>
    </xdr:from>
    <xdr:to>
      <xdr:col>41</xdr:col>
      <xdr:colOff>101600</xdr:colOff>
      <xdr:row>107</xdr:row>
      <xdr:rowOff>5576</xdr:rowOff>
    </xdr:to>
    <xdr:sp macro="" textlink="">
      <xdr:nvSpPr>
        <xdr:cNvPr id="480" name="楕円 479"/>
        <xdr:cNvSpPr/>
      </xdr:nvSpPr>
      <xdr:spPr>
        <a:xfrm>
          <a:off x="6873240" y="17845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124577</xdr:rowOff>
    </xdr:from>
    <xdr:to>
      <xdr:col>45</xdr:col>
      <xdr:colOff>177800</xdr:colOff>
      <xdr:row>106</xdr:row>
      <xdr:rowOff>126226</xdr:rowOff>
    </xdr:to>
    <xdr:cxnSp macro="">
      <xdr:nvCxnSpPr>
        <xdr:cNvPr id="481" name="直線コネクタ 480"/>
        <xdr:cNvCxnSpPr/>
      </xdr:nvCxnSpPr>
      <xdr:spPr>
        <a:xfrm flipV="1">
          <a:off x="6924040" y="17894417"/>
          <a:ext cx="78994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77091</xdr:rowOff>
    </xdr:from>
    <xdr:to>
      <xdr:col>36</xdr:col>
      <xdr:colOff>165100</xdr:colOff>
      <xdr:row>107</xdr:row>
      <xdr:rowOff>7241</xdr:rowOff>
    </xdr:to>
    <xdr:sp macro="" textlink="">
      <xdr:nvSpPr>
        <xdr:cNvPr id="482" name="楕円 481"/>
        <xdr:cNvSpPr/>
      </xdr:nvSpPr>
      <xdr:spPr>
        <a:xfrm>
          <a:off x="6098540" y="17846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126226</xdr:rowOff>
    </xdr:from>
    <xdr:to>
      <xdr:col>41</xdr:col>
      <xdr:colOff>50800</xdr:colOff>
      <xdr:row>106</xdr:row>
      <xdr:rowOff>127891</xdr:rowOff>
    </xdr:to>
    <xdr:cxnSp macro="">
      <xdr:nvCxnSpPr>
        <xdr:cNvPr id="483" name="直線コネクタ 482"/>
        <xdr:cNvCxnSpPr/>
      </xdr:nvCxnSpPr>
      <xdr:spPr>
        <a:xfrm flipV="1">
          <a:off x="6149340" y="17896066"/>
          <a:ext cx="7747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66676</xdr:rowOff>
    </xdr:from>
    <xdr:ext cx="534377" cy="259045"/>
    <xdr:sp macro="" textlink="">
      <xdr:nvSpPr>
        <xdr:cNvPr id="484" name="n_1aveValue【港湾・漁港】&#10;一人当たり有形固定資産（償却資産）額"/>
        <xdr:cNvSpPr txBox="1"/>
      </xdr:nvSpPr>
      <xdr:spPr>
        <a:xfrm>
          <a:off x="8239271" y="175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25592</xdr:rowOff>
    </xdr:from>
    <xdr:ext cx="599010" cy="259045"/>
    <xdr:sp macro="" textlink="">
      <xdr:nvSpPr>
        <xdr:cNvPr id="485" name="n_2aveValue【港湾・漁港】&#10;一人当たり有形固定資産（償却資産）額"/>
        <xdr:cNvSpPr txBox="1"/>
      </xdr:nvSpPr>
      <xdr:spPr>
        <a:xfrm>
          <a:off x="7444955" y="1746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138988</xdr:rowOff>
    </xdr:from>
    <xdr:ext cx="599010" cy="259045"/>
    <xdr:sp macro="" textlink="">
      <xdr:nvSpPr>
        <xdr:cNvPr id="486" name="n_3aveValue【港湾・漁港】&#10;一人当たり有形固定資産（償却資産）額"/>
        <xdr:cNvSpPr txBox="1"/>
      </xdr:nvSpPr>
      <xdr:spPr>
        <a:xfrm>
          <a:off x="6670255" y="174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22617</xdr:rowOff>
    </xdr:from>
    <xdr:ext cx="599010" cy="259045"/>
    <xdr:sp macro="" textlink="">
      <xdr:nvSpPr>
        <xdr:cNvPr id="487" name="n_4aveValue【港湾・漁港】&#10;一人当たり有形固定資産（償却資産）額"/>
        <xdr:cNvSpPr txBox="1"/>
      </xdr:nvSpPr>
      <xdr:spPr>
        <a:xfrm>
          <a:off x="5872695" y="1728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165013</xdr:rowOff>
    </xdr:from>
    <xdr:ext cx="534377" cy="259045"/>
    <xdr:sp macro="" textlink="">
      <xdr:nvSpPr>
        <xdr:cNvPr id="488" name="n_1mainValue【港湾・漁港】&#10;一人当たり有形固定資産（償却資産）額"/>
        <xdr:cNvSpPr txBox="1"/>
      </xdr:nvSpPr>
      <xdr:spPr>
        <a:xfrm>
          <a:off x="8239271" y="179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166504</xdr:rowOff>
    </xdr:from>
    <xdr:ext cx="534377" cy="259045"/>
    <xdr:sp macro="" textlink="">
      <xdr:nvSpPr>
        <xdr:cNvPr id="489" name="n_2mainValue【港湾・漁港】&#10;一人当たり有形固定資産（償却資産）額"/>
        <xdr:cNvSpPr txBox="1"/>
      </xdr:nvSpPr>
      <xdr:spPr>
        <a:xfrm>
          <a:off x="7477271" y="179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168153</xdr:rowOff>
    </xdr:from>
    <xdr:ext cx="534377" cy="259045"/>
    <xdr:sp macro="" textlink="">
      <xdr:nvSpPr>
        <xdr:cNvPr id="490" name="n_3mainValue【港湾・漁港】&#10;一人当たり有形固定資産（償却資産）額"/>
        <xdr:cNvSpPr txBox="1"/>
      </xdr:nvSpPr>
      <xdr:spPr>
        <a:xfrm>
          <a:off x="6702571" y="179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169818</xdr:rowOff>
    </xdr:from>
    <xdr:ext cx="534377" cy="259045"/>
    <xdr:sp macro="" textlink="">
      <xdr:nvSpPr>
        <xdr:cNvPr id="491" name="n_4mainValue【港湾・漁港】&#10;一人当たり有形固定資産（償却資産）額"/>
        <xdr:cNvSpPr txBox="1"/>
      </xdr:nvSpPr>
      <xdr:spPr>
        <a:xfrm>
          <a:off x="5905011" y="179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517" name="直線コネクタ 516"/>
        <xdr:cNvCxnSpPr/>
      </xdr:nvCxnSpPr>
      <xdr:spPr>
        <a:xfrm flipV="1">
          <a:off x="14375764" y="5751467"/>
          <a:ext cx="0" cy="1381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8"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9" name="直線コネクタ 518"/>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520" name="【認定こども園・幼稚園・保育所】&#10;有形固定資産減価償却率最大値テキスト"/>
        <xdr:cNvSpPr txBox="1"/>
      </xdr:nvSpPr>
      <xdr:spPr>
        <a:xfrm>
          <a:off x="14414500" y="553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521" name="直線コネクタ 520"/>
        <xdr:cNvCxnSpPr/>
      </xdr:nvCxnSpPr>
      <xdr:spPr>
        <a:xfrm>
          <a:off x="14287500" y="5751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522" name="【認定こども園・幼稚園・保育所】&#10;有形固定資産減価償却率平均値テキスト"/>
        <xdr:cNvSpPr txBox="1"/>
      </xdr:nvSpPr>
      <xdr:spPr>
        <a:xfrm>
          <a:off x="144145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23" name="フローチャート: 判断 522"/>
        <xdr:cNvSpPr/>
      </xdr:nvSpPr>
      <xdr:spPr>
        <a:xfrm>
          <a:off x="14325600" y="63211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524" name="フローチャート: 判断 523"/>
        <xdr:cNvSpPr/>
      </xdr:nvSpPr>
      <xdr:spPr>
        <a:xfrm>
          <a:off x="1357884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525" name="フローチャート: 判断 524"/>
        <xdr:cNvSpPr/>
      </xdr:nvSpPr>
      <xdr:spPr>
        <a:xfrm>
          <a:off x="12804140" y="6357076"/>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6" name="フローチャート: 判断 525"/>
        <xdr:cNvSpPr/>
      </xdr:nvSpPr>
      <xdr:spPr>
        <a:xfrm>
          <a:off x="12029440" y="6387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27" name="フローチャート: 判断 526"/>
        <xdr:cNvSpPr/>
      </xdr:nvSpPr>
      <xdr:spPr>
        <a:xfrm>
          <a:off x="1123188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907</xdr:rowOff>
    </xdr:from>
    <xdr:to>
      <xdr:col>85</xdr:col>
      <xdr:colOff>177800</xdr:colOff>
      <xdr:row>41</xdr:row>
      <xdr:rowOff>102507</xdr:rowOff>
    </xdr:to>
    <xdr:sp macro="" textlink="">
      <xdr:nvSpPr>
        <xdr:cNvPr id="533" name="楕円 532"/>
        <xdr:cNvSpPr/>
      </xdr:nvSpPr>
      <xdr:spPr>
        <a:xfrm>
          <a:off x="14325600" y="687414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150784</xdr:rowOff>
    </xdr:from>
    <xdr:ext cx="405111" cy="259045"/>
    <xdr:sp macro="" textlink="">
      <xdr:nvSpPr>
        <xdr:cNvPr id="534" name="【認定こども園・幼稚園・保育所】&#10;有形固定資産減価償却率該当値テキスト"/>
        <xdr:cNvSpPr txBox="1"/>
      </xdr:nvSpPr>
      <xdr:spPr>
        <a:xfrm>
          <a:off x="14414500" y="685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138067</xdr:rowOff>
    </xdr:from>
    <xdr:to>
      <xdr:col>81</xdr:col>
      <xdr:colOff>101600</xdr:colOff>
      <xdr:row>41</xdr:row>
      <xdr:rowOff>68217</xdr:rowOff>
    </xdr:to>
    <xdr:sp macro="" textlink="">
      <xdr:nvSpPr>
        <xdr:cNvPr id="535" name="楕円 534"/>
        <xdr:cNvSpPr/>
      </xdr:nvSpPr>
      <xdr:spPr>
        <a:xfrm>
          <a:off x="13578840" y="6843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17417</xdr:rowOff>
    </xdr:from>
    <xdr:to>
      <xdr:col>85</xdr:col>
      <xdr:colOff>127000</xdr:colOff>
      <xdr:row>41</xdr:row>
      <xdr:rowOff>51707</xdr:rowOff>
    </xdr:to>
    <xdr:cxnSp macro="">
      <xdr:nvCxnSpPr>
        <xdr:cNvPr id="536" name="直線コネクタ 535"/>
        <xdr:cNvCxnSpPr/>
      </xdr:nvCxnSpPr>
      <xdr:spPr>
        <a:xfrm>
          <a:off x="13629640" y="6890657"/>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170724</xdr:rowOff>
    </xdr:from>
    <xdr:to>
      <xdr:col>76</xdr:col>
      <xdr:colOff>165100</xdr:colOff>
      <xdr:row>41</xdr:row>
      <xdr:rowOff>100874</xdr:rowOff>
    </xdr:to>
    <xdr:sp macro="" textlink="">
      <xdr:nvSpPr>
        <xdr:cNvPr id="537" name="楕円 536"/>
        <xdr:cNvSpPr/>
      </xdr:nvSpPr>
      <xdr:spPr>
        <a:xfrm>
          <a:off x="12804140" y="6876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17417</xdr:rowOff>
    </xdr:from>
    <xdr:to>
      <xdr:col>81</xdr:col>
      <xdr:colOff>50800</xdr:colOff>
      <xdr:row>41</xdr:row>
      <xdr:rowOff>50074</xdr:rowOff>
    </xdr:to>
    <xdr:cxnSp macro="">
      <xdr:nvCxnSpPr>
        <xdr:cNvPr id="538" name="直線コネクタ 537"/>
        <xdr:cNvCxnSpPr/>
      </xdr:nvCxnSpPr>
      <xdr:spPr>
        <a:xfrm flipV="1">
          <a:off x="12854940" y="6890657"/>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141333</xdr:rowOff>
    </xdr:from>
    <xdr:to>
      <xdr:col>72</xdr:col>
      <xdr:colOff>38100</xdr:colOff>
      <xdr:row>41</xdr:row>
      <xdr:rowOff>71483</xdr:rowOff>
    </xdr:to>
    <xdr:sp macro="" textlink="">
      <xdr:nvSpPr>
        <xdr:cNvPr id="539" name="楕円 538"/>
        <xdr:cNvSpPr/>
      </xdr:nvSpPr>
      <xdr:spPr>
        <a:xfrm>
          <a:off x="12029440" y="6846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20683</xdr:rowOff>
    </xdr:from>
    <xdr:to>
      <xdr:col>76</xdr:col>
      <xdr:colOff>114300</xdr:colOff>
      <xdr:row>41</xdr:row>
      <xdr:rowOff>50074</xdr:rowOff>
    </xdr:to>
    <xdr:cxnSp macro="">
      <xdr:nvCxnSpPr>
        <xdr:cNvPr id="540" name="直線コネクタ 539"/>
        <xdr:cNvCxnSpPr/>
      </xdr:nvCxnSpPr>
      <xdr:spPr>
        <a:xfrm>
          <a:off x="12072620" y="6893923"/>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113574</xdr:rowOff>
    </xdr:from>
    <xdr:to>
      <xdr:col>67</xdr:col>
      <xdr:colOff>101600</xdr:colOff>
      <xdr:row>41</xdr:row>
      <xdr:rowOff>43724</xdr:rowOff>
    </xdr:to>
    <xdr:sp macro="" textlink="">
      <xdr:nvSpPr>
        <xdr:cNvPr id="541" name="楕円 540"/>
        <xdr:cNvSpPr/>
      </xdr:nvSpPr>
      <xdr:spPr>
        <a:xfrm>
          <a:off x="11231880" y="6819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164374</xdr:rowOff>
    </xdr:from>
    <xdr:to>
      <xdr:col>71</xdr:col>
      <xdr:colOff>177800</xdr:colOff>
      <xdr:row>41</xdr:row>
      <xdr:rowOff>20683</xdr:rowOff>
    </xdr:to>
    <xdr:cxnSp macro="">
      <xdr:nvCxnSpPr>
        <xdr:cNvPr id="542" name="直線コネクタ 541"/>
        <xdr:cNvCxnSpPr/>
      </xdr:nvCxnSpPr>
      <xdr:spPr>
        <a:xfrm>
          <a:off x="11282680" y="6869974"/>
          <a:ext cx="78994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543" name="n_1aveValue【認定こども園・幼稚園・保育所】&#10;有形固定資産減価償却率"/>
        <xdr:cNvSpPr txBox="1"/>
      </xdr:nvSpPr>
      <xdr:spPr>
        <a:xfrm>
          <a:off x="1343724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544" name="n_2aveValue【認定こども園・幼稚園・保育所】&#10;有形固定資産減価償却率"/>
        <xdr:cNvSpPr txBox="1"/>
      </xdr:nvSpPr>
      <xdr:spPr>
        <a:xfrm>
          <a:off x="126752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45" name="n_3aveValue【認定こども園・幼稚園・保育所】&#10;有形固定資産減価償却率"/>
        <xdr:cNvSpPr txBox="1"/>
      </xdr:nvSpPr>
      <xdr:spPr>
        <a:xfrm>
          <a:off x="119005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46" name="n_4aveValue【認定こども園・幼稚園・保育所】&#10;有形固定資産減価償却率"/>
        <xdr:cNvSpPr txBox="1"/>
      </xdr:nvSpPr>
      <xdr:spPr>
        <a:xfrm>
          <a:off x="1110298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59344</xdr:rowOff>
    </xdr:from>
    <xdr:ext cx="405111" cy="259045"/>
    <xdr:sp macro="" textlink="">
      <xdr:nvSpPr>
        <xdr:cNvPr id="547" name="n_1mainValue【認定こども園・幼稚園・保育所】&#10;有形固定資産減価償却率"/>
        <xdr:cNvSpPr txBox="1"/>
      </xdr:nvSpPr>
      <xdr:spPr>
        <a:xfrm>
          <a:off x="13437244" y="693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92001</xdr:rowOff>
    </xdr:from>
    <xdr:ext cx="405111" cy="259045"/>
    <xdr:sp macro="" textlink="">
      <xdr:nvSpPr>
        <xdr:cNvPr id="548" name="n_2mainValue【認定こども園・幼稚園・保育所】&#10;有形固定資産減価償却率"/>
        <xdr:cNvSpPr txBox="1"/>
      </xdr:nvSpPr>
      <xdr:spPr>
        <a:xfrm>
          <a:off x="12675244" y="69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62610</xdr:rowOff>
    </xdr:from>
    <xdr:ext cx="405111" cy="259045"/>
    <xdr:sp macro="" textlink="">
      <xdr:nvSpPr>
        <xdr:cNvPr id="549" name="n_3mainValue【認定こども園・幼稚園・保育所】&#10;有形固定資産減価償却率"/>
        <xdr:cNvSpPr txBox="1"/>
      </xdr:nvSpPr>
      <xdr:spPr>
        <a:xfrm>
          <a:off x="11900544" y="6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34851</xdr:rowOff>
    </xdr:from>
    <xdr:ext cx="405111" cy="259045"/>
    <xdr:sp macro="" textlink="">
      <xdr:nvSpPr>
        <xdr:cNvPr id="550" name="n_4mainValue【認定こども園・幼稚園・保育所】&#10;有形固定資産減価償却率"/>
        <xdr:cNvSpPr txBox="1"/>
      </xdr:nvSpPr>
      <xdr:spPr>
        <a:xfrm>
          <a:off x="11102984" y="69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572" name="直線コネクタ 571"/>
        <xdr:cNvCxnSpPr/>
      </xdr:nvCxnSpPr>
      <xdr:spPr>
        <a:xfrm flipV="1">
          <a:off x="19509104" y="5853684"/>
          <a:ext cx="0" cy="113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3" name="【認定こども園・幼稚園・保育所】&#10;一人当たり面積最小値テキスト"/>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4" name="直線コネクタ 573"/>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575" name="【認定こども園・幼稚園・保育所】&#10;一人当たり面積最大値テキスト"/>
        <xdr:cNvSpPr txBox="1"/>
      </xdr:nvSpPr>
      <xdr:spPr>
        <a:xfrm>
          <a:off x="19547840" y="563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576" name="直線コネクタ 575"/>
        <xdr:cNvCxnSpPr/>
      </xdr:nvCxnSpPr>
      <xdr:spPr>
        <a:xfrm>
          <a:off x="19443700" y="58536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577" name="【認定こども園・幼稚園・保育所】&#10;一人当たり面積平均値テキスト"/>
        <xdr:cNvSpPr txBox="1"/>
      </xdr:nvSpPr>
      <xdr:spPr>
        <a:xfrm>
          <a:off x="19547840" y="6516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578" name="フローチャート: 判断 577"/>
        <xdr:cNvSpPr/>
      </xdr:nvSpPr>
      <xdr:spPr>
        <a:xfrm>
          <a:off x="19458940" y="6661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579" name="フローチャート: 判断 578"/>
        <xdr:cNvSpPr/>
      </xdr:nvSpPr>
      <xdr:spPr>
        <a:xfrm>
          <a:off x="18735040" y="66753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580" name="フローチャート: 判断 579"/>
        <xdr:cNvSpPr/>
      </xdr:nvSpPr>
      <xdr:spPr>
        <a:xfrm>
          <a:off x="17937480" y="6673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581" name="フローチャート: 判断 580"/>
        <xdr:cNvSpPr/>
      </xdr:nvSpPr>
      <xdr:spPr>
        <a:xfrm>
          <a:off x="1716278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82" name="フローチャート: 判断 581"/>
        <xdr:cNvSpPr/>
      </xdr:nvSpPr>
      <xdr:spPr>
        <a:xfrm>
          <a:off x="16388080" y="6643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50546</xdr:rowOff>
    </xdr:from>
    <xdr:to>
      <xdr:col>116</xdr:col>
      <xdr:colOff>114300</xdr:colOff>
      <xdr:row>41</xdr:row>
      <xdr:rowOff>152146</xdr:rowOff>
    </xdr:to>
    <xdr:sp macro="" textlink="">
      <xdr:nvSpPr>
        <xdr:cNvPr id="588" name="楕円 587"/>
        <xdr:cNvSpPr/>
      </xdr:nvSpPr>
      <xdr:spPr>
        <a:xfrm>
          <a:off x="19458940" y="69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136923</xdr:rowOff>
    </xdr:from>
    <xdr:ext cx="469744" cy="259045"/>
    <xdr:sp macro="" textlink="">
      <xdr:nvSpPr>
        <xdr:cNvPr id="589" name="【認定こども園・幼稚園・保育所】&#10;一人当たり面積該当値テキスト"/>
        <xdr:cNvSpPr txBox="1"/>
      </xdr:nvSpPr>
      <xdr:spPr>
        <a:xfrm>
          <a:off x="19547840" y="684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50546</xdr:rowOff>
    </xdr:from>
    <xdr:to>
      <xdr:col>112</xdr:col>
      <xdr:colOff>38100</xdr:colOff>
      <xdr:row>41</xdr:row>
      <xdr:rowOff>152146</xdr:rowOff>
    </xdr:to>
    <xdr:sp macro="" textlink="">
      <xdr:nvSpPr>
        <xdr:cNvPr id="590" name="楕円 589"/>
        <xdr:cNvSpPr/>
      </xdr:nvSpPr>
      <xdr:spPr>
        <a:xfrm>
          <a:off x="18735040" y="6923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101346</xdr:rowOff>
    </xdr:from>
    <xdr:to>
      <xdr:col>116</xdr:col>
      <xdr:colOff>63500</xdr:colOff>
      <xdr:row>41</xdr:row>
      <xdr:rowOff>101346</xdr:rowOff>
    </xdr:to>
    <xdr:cxnSp macro="">
      <xdr:nvCxnSpPr>
        <xdr:cNvPr id="591" name="直線コネクタ 590"/>
        <xdr:cNvCxnSpPr/>
      </xdr:nvCxnSpPr>
      <xdr:spPr>
        <a:xfrm>
          <a:off x="18778220" y="697458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50546</xdr:rowOff>
    </xdr:from>
    <xdr:to>
      <xdr:col>107</xdr:col>
      <xdr:colOff>101600</xdr:colOff>
      <xdr:row>41</xdr:row>
      <xdr:rowOff>152146</xdr:rowOff>
    </xdr:to>
    <xdr:sp macro="" textlink="">
      <xdr:nvSpPr>
        <xdr:cNvPr id="592" name="楕円 591"/>
        <xdr:cNvSpPr/>
      </xdr:nvSpPr>
      <xdr:spPr>
        <a:xfrm>
          <a:off x="17937480" y="69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101346</xdr:rowOff>
    </xdr:from>
    <xdr:to>
      <xdr:col>111</xdr:col>
      <xdr:colOff>177800</xdr:colOff>
      <xdr:row>41</xdr:row>
      <xdr:rowOff>101346</xdr:rowOff>
    </xdr:to>
    <xdr:cxnSp macro="">
      <xdr:nvCxnSpPr>
        <xdr:cNvPr id="593" name="直線コネクタ 592"/>
        <xdr:cNvCxnSpPr/>
      </xdr:nvCxnSpPr>
      <xdr:spPr>
        <a:xfrm>
          <a:off x="17988280" y="697458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50546</xdr:rowOff>
    </xdr:from>
    <xdr:to>
      <xdr:col>102</xdr:col>
      <xdr:colOff>165100</xdr:colOff>
      <xdr:row>41</xdr:row>
      <xdr:rowOff>152146</xdr:rowOff>
    </xdr:to>
    <xdr:sp macro="" textlink="">
      <xdr:nvSpPr>
        <xdr:cNvPr id="594" name="楕円 593"/>
        <xdr:cNvSpPr/>
      </xdr:nvSpPr>
      <xdr:spPr>
        <a:xfrm>
          <a:off x="17162780" y="69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101346</xdr:rowOff>
    </xdr:from>
    <xdr:to>
      <xdr:col>107</xdr:col>
      <xdr:colOff>50800</xdr:colOff>
      <xdr:row>41</xdr:row>
      <xdr:rowOff>101346</xdr:rowOff>
    </xdr:to>
    <xdr:cxnSp macro="">
      <xdr:nvCxnSpPr>
        <xdr:cNvPr id="595" name="直線コネクタ 594"/>
        <xdr:cNvCxnSpPr/>
      </xdr:nvCxnSpPr>
      <xdr:spPr>
        <a:xfrm>
          <a:off x="17213580" y="697458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50546</xdr:rowOff>
    </xdr:from>
    <xdr:to>
      <xdr:col>98</xdr:col>
      <xdr:colOff>38100</xdr:colOff>
      <xdr:row>41</xdr:row>
      <xdr:rowOff>152146</xdr:rowOff>
    </xdr:to>
    <xdr:sp macro="" textlink="">
      <xdr:nvSpPr>
        <xdr:cNvPr id="596" name="楕円 595"/>
        <xdr:cNvSpPr/>
      </xdr:nvSpPr>
      <xdr:spPr>
        <a:xfrm>
          <a:off x="16388080" y="6923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101346</xdr:rowOff>
    </xdr:from>
    <xdr:to>
      <xdr:col>102</xdr:col>
      <xdr:colOff>114300</xdr:colOff>
      <xdr:row>41</xdr:row>
      <xdr:rowOff>101346</xdr:rowOff>
    </xdr:to>
    <xdr:cxnSp macro="">
      <xdr:nvCxnSpPr>
        <xdr:cNvPr id="597" name="直線コネクタ 596"/>
        <xdr:cNvCxnSpPr/>
      </xdr:nvCxnSpPr>
      <xdr:spPr>
        <a:xfrm>
          <a:off x="16431260" y="697458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98" name="n_1aveValue【認定こども園・幼稚園・保育所】&#10;一人当たり面積"/>
        <xdr:cNvSpPr txBox="1"/>
      </xdr:nvSpPr>
      <xdr:spPr>
        <a:xfrm>
          <a:off x="18561127"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99" name="n_2aveValue【認定こども園・幼稚園・保育所】&#10;一人当たり面積"/>
        <xdr:cNvSpPr txBox="1"/>
      </xdr:nvSpPr>
      <xdr:spPr>
        <a:xfrm>
          <a:off x="17776267"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600" name="n_3aveValue【認定こども園・幼稚園・保育所】&#10;一人当たり面積"/>
        <xdr:cNvSpPr txBox="1"/>
      </xdr:nvSpPr>
      <xdr:spPr>
        <a:xfrm>
          <a:off x="1700156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601" name="n_4aveValue【認定こども園・幼稚園・保育所】&#10;一人当たり面積"/>
        <xdr:cNvSpPr txBox="1"/>
      </xdr:nvSpPr>
      <xdr:spPr>
        <a:xfrm>
          <a:off x="1622686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143273</xdr:rowOff>
    </xdr:from>
    <xdr:ext cx="469744" cy="259045"/>
    <xdr:sp macro="" textlink="">
      <xdr:nvSpPr>
        <xdr:cNvPr id="602" name="n_1mainValue【認定こども園・幼稚園・保育所】&#10;一人当たり面積"/>
        <xdr:cNvSpPr txBox="1"/>
      </xdr:nvSpPr>
      <xdr:spPr>
        <a:xfrm>
          <a:off x="18561127" y="70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143273</xdr:rowOff>
    </xdr:from>
    <xdr:ext cx="469744" cy="259045"/>
    <xdr:sp macro="" textlink="">
      <xdr:nvSpPr>
        <xdr:cNvPr id="603" name="n_2mainValue【認定こども園・幼稚園・保育所】&#10;一人当たり面積"/>
        <xdr:cNvSpPr txBox="1"/>
      </xdr:nvSpPr>
      <xdr:spPr>
        <a:xfrm>
          <a:off x="17776267" y="70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143273</xdr:rowOff>
    </xdr:from>
    <xdr:ext cx="469744" cy="259045"/>
    <xdr:sp macro="" textlink="">
      <xdr:nvSpPr>
        <xdr:cNvPr id="604" name="n_3mainValue【認定こども園・幼稚園・保育所】&#10;一人当たり面積"/>
        <xdr:cNvSpPr txBox="1"/>
      </xdr:nvSpPr>
      <xdr:spPr>
        <a:xfrm>
          <a:off x="17001567" y="70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143273</xdr:rowOff>
    </xdr:from>
    <xdr:ext cx="469744" cy="259045"/>
    <xdr:sp macro="" textlink="">
      <xdr:nvSpPr>
        <xdr:cNvPr id="605" name="n_4mainValue【認定こども園・幼稚園・保育所】&#10;一人当たり面積"/>
        <xdr:cNvSpPr txBox="1"/>
      </xdr:nvSpPr>
      <xdr:spPr>
        <a:xfrm>
          <a:off x="16226867" y="70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630" name="直線コネクタ 629"/>
        <xdr:cNvCxnSpPr/>
      </xdr:nvCxnSpPr>
      <xdr:spPr>
        <a:xfrm flipV="1">
          <a:off x="14375764" y="9464040"/>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631" name="【学校施設】&#10;有形固定資産減価償却率最小値テキスト"/>
        <xdr:cNvSpPr txBox="1"/>
      </xdr:nvSpPr>
      <xdr:spPr>
        <a:xfrm>
          <a:off x="144145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632" name="直線コネクタ 631"/>
        <xdr:cNvCxnSpPr/>
      </xdr:nvCxnSpPr>
      <xdr:spPr>
        <a:xfrm>
          <a:off x="14287500" y="1059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633" name="【学校施設】&#10;有形固定資産減価償却率最大値テキスト"/>
        <xdr:cNvSpPr txBox="1"/>
      </xdr:nvSpPr>
      <xdr:spPr>
        <a:xfrm>
          <a:off x="14414500" y="924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4" name="直線コネクタ 633"/>
        <xdr:cNvCxnSpPr/>
      </xdr:nvCxnSpPr>
      <xdr:spPr>
        <a:xfrm>
          <a:off x="142875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635" name="【学校施設】&#10;有形固定資産減価償却率平均値テキスト"/>
        <xdr:cNvSpPr txBox="1"/>
      </xdr:nvSpPr>
      <xdr:spPr>
        <a:xfrm>
          <a:off x="1441450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36" name="フローチャート: 判断 635"/>
        <xdr:cNvSpPr/>
      </xdr:nvSpPr>
      <xdr:spPr>
        <a:xfrm>
          <a:off x="14325600" y="100609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637" name="フローチャート: 判断 636"/>
        <xdr:cNvSpPr/>
      </xdr:nvSpPr>
      <xdr:spPr>
        <a:xfrm>
          <a:off x="1357884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638" name="フローチャート: 判断 637"/>
        <xdr:cNvSpPr/>
      </xdr:nvSpPr>
      <xdr:spPr>
        <a:xfrm>
          <a:off x="1280414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639" name="フローチャート: 判断 638"/>
        <xdr:cNvSpPr/>
      </xdr:nvSpPr>
      <xdr:spPr>
        <a:xfrm>
          <a:off x="12029440" y="1003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640" name="フローチャート: 判断 639"/>
        <xdr:cNvSpPr/>
      </xdr:nvSpPr>
      <xdr:spPr>
        <a:xfrm>
          <a:off x="1123188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646" name="楕円 645"/>
        <xdr:cNvSpPr/>
      </xdr:nvSpPr>
      <xdr:spPr>
        <a:xfrm>
          <a:off x="14325600" y="102571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9542</xdr:rowOff>
    </xdr:from>
    <xdr:ext cx="405111" cy="259045"/>
    <xdr:sp macro="" textlink="">
      <xdr:nvSpPr>
        <xdr:cNvPr id="647" name="【学校施設】&#10;有形固定資産減価償却率該当値テキスト"/>
        <xdr:cNvSpPr txBox="1"/>
      </xdr:nvSpPr>
      <xdr:spPr>
        <a:xfrm>
          <a:off x="14414500"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648" name="楕円 647"/>
        <xdr:cNvSpPr/>
      </xdr:nvSpPr>
      <xdr:spPr>
        <a:xfrm>
          <a:off x="1357884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87630</xdr:rowOff>
    </xdr:to>
    <xdr:cxnSp macro="">
      <xdr:nvCxnSpPr>
        <xdr:cNvPr id="649" name="直線コネクタ 648"/>
        <xdr:cNvCxnSpPr/>
      </xdr:nvCxnSpPr>
      <xdr:spPr>
        <a:xfrm flipV="1">
          <a:off x="13629640" y="10307955"/>
          <a:ext cx="7467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650" name="楕円 649"/>
        <xdr:cNvSpPr/>
      </xdr:nvSpPr>
      <xdr:spPr>
        <a:xfrm>
          <a:off x="1280414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87630</xdr:rowOff>
    </xdr:to>
    <xdr:cxnSp macro="">
      <xdr:nvCxnSpPr>
        <xdr:cNvPr id="651" name="直線コネクタ 650"/>
        <xdr:cNvCxnSpPr/>
      </xdr:nvCxnSpPr>
      <xdr:spPr>
        <a:xfrm>
          <a:off x="12854940" y="1030605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xdr:rowOff>
    </xdr:from>
    <xdr:to>
      <xdr:col>72</xdr:col>
      <xdr:colOff>38100</xdr:colOff>
      <xdr:row>61</xdr:row>
      <xdr:rowOff>115570</xdr:rowOff>
    </xdr:to>
    <xdr:sp macro="" textlink="">
      <xdr:nvSpPr>
        <xdr:cNvPr id="652" name="楕円 651"/>
        <xdr:cNvSpPr/>
      </xdr:nvSpPr>
      <xdr:spPr>
        <a:xfrm>
          <a:off x="12029440" y="10240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64770</xdr:rowOff>
    </xdr:from>
    <xdr:to>
      <xdr:col>76</xdr:col>
      <xdr:colOff>114300</xdr:colOff>
      <xdr:row>61</xdr:row>
      <xdr:rowOff>80010</xdr:rowOff>
    </xdr:to>
    <xdr:cxnSp macro="">
      <xdr:nvCxnSpPr>
        <xdr:cNvPr id="653" name="直線コネクタ 652"/>
        <xdr:cNvCxnSpPr/>
      </xdr:nvCxnSpPr>
      <xdr:spPr>
        <a:xfrm>
          <a:off x="12072620" y="1029081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168275</xdr:rowOff>
    </xdr:from>
    <xdr:to>
      <xdr:col>67</xdr:col>
      <xdr:colOff>101600</xdr:colOff>
      <xdr:row>61</xdr:row>
      <xdr:rowOff>98425</xdr:rowOff>
    </xdr:to>
    <xdr:sp macro="" textlink="">
      <xdr:nvSpPr>
        <xdr:cNvPr id="654" name="楕円 653"/>
        <xdr:cNvSpPr/>
      </xdr:nvSpPr>
      <xdr:spPr>
        <a:xfrm>
          <a:off x="11231880" y="1022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47625</xdr:rowOff>
    </xdr:from>
    <xdr:to>
      <xdr:col>71</xdr:col>
      <xdr:colOff>177800</xdr:colOff>
      <xdr:row>61</xdr:row>
      <xdr:rowOff>64770</xdr:rowOff>
    </xdr:to>
    <xdr:cxnSp macro="">
      <xdr:nvCxnSpPr>
        <xdr:cNvPr id="655" name="直線コネクタ 654"/>
        <xdr:cNvCxnSpPr/>
      </xdr:nvCxnSpPr>
      <xdr:spPr>
        <a:xfrm>
          <a:off x="11282680" y="10273665"/>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656" name="n_1aveValue【学校施設】&#10;有形固定資産減価償却率"/>
        <xdr:cNvSpPr txBox="1"/>
      </xdr:nvSpPr>
      <xdr:spPr>
        <a:xfrm>
          <a:off x="134372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657" name="n_2aveValue【学校施設】&#10;有形固定資産減価償却率"/>
        <xdr:cNvSpPr txBox="1"/>
      </xdr:nvSpPr>
      <xdr:spPr>
        <a:xfrm>
          <a:off x="126752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658" name="n_3aveValue【学校施設】&#10;有形固定資産減価償却率"/>
        <xdr:cNvSpPr txBox="1"/>
      </xdr:nvSpPr>
      <xdr:spPr>
        <a:xfrm>
          <a:off x="119005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659" name="n_4aveValue【学校施設】&#10;有形固定資産減価償却率"/>
        <xdr:cNvSpPr txBox="1"/>
      </xdr:nvSpPr>
      <xdr:spPr>
        <a:xfrm>
          <a:off x="1110298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660" name="n_1mainValue【学校施設】&#10;有形固定資産減価償却率"/>
        <xdr:cNvSpPr txBox="1"/>
      </xdr:nvSpPr>
      <xdr:spPr>
        <a:xfrm>
          <a:off x="134372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661" name="n_2mainValue【学校施設】&#10;有形固定資産減価償却率"/>
        <xdr:cNvSpPr txBox="1"/>
      </xdr:nvSpPr>
      <xdr:spPr>
        <a:xfrm>
          <a:off x="126752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662" name="n_3mainValue【学校施設】&#10;有形固定資産減価償却率"/>
        <xdr:cNvSpPr txBox="1"/>
      </xdr:nvSpPr>
      <xdr:spPr>
        <a:xfrm>
          <a:off x="119005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89552</xdr:rowOff>
    </xdr:from>
    <xdr:ext cx="405111" cy="259045"/>
    <xdr:sp macro="" textlink="">
      <xdr:nvSpPr>
        <xdr:cNvPr id="663" name="n_4mainValue【学校施設】&#10;有形固定資産減価償却率"/>
        <xdr:cNvSpPr txBox="1"/>
      </xdr:nvSpPr>
      <xdr:spPr>
        <a:xfrm>
          <a:off x="1110298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5" name="直線コネクタ 674"/>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686" name="直線コネクタ 685"/>
        <xdr:cNvCxnSpPr/>
      </xdr:nvCxnSpPr>
      <xdr:spPr>
        <a:xfrm flipV="1">
          <a:off x="19509104" y="9500311"/>
          <a:ext cx="0" cy="1261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687" name="【学校施設】&#10;一人当たり面積最小値テキスト"/>
        <xdr:cNvSpPr txBox="1"/>
      </xdr:nvSpPr>
      <xdr:spPr>
        <a:xfrm>
          <a:off x="19547840" y="1076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688" name="直線コネクタ 687"/>
        <xdr:cNvCxnSpPr/>
      </xdr:nvCxnSpPr>
      <xdr:spPr>
        <a:xfrm>
          <a:off x="19443700" y="10761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689" name="【学校施設】&#10;一人当たり面積最大値テキスト"/>
        <xdr:cNvSpPr txBox="1"/>
      </xdr:nvSpPr>
      <xdr:spPr>
        <a:xfrm>
          <a:off x="19547840" y="927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690" name="直線コネクタ 689"/>
        <xdr:cNvCxnSpPr/>
      </xdr:nvCxnSpPr>
      <xdr:spPr>
        <a:xfrm>
          <a:off x="19443700" y="9500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691" name="【学校施設】&#10;一人当たり面積平均値テキスト"/>
        <xdr:cNvSpPr txBox="1"/>
      </xdr:nvSpPr>
      <xdr:spPr>
        <a:xfrm>
          <a:off x="19547840" y="10303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692" name="フローチャート: 判断 691"/>
        <xdr:cNvSpPr/>
      </xdr:nvSpPr>
      <xdr:spPr>
        <a:xfrm>
          <a:off x="19458940" y="1044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693" name="フローチャート: 判断 692"/>
        <xdr:cNvSpPr/>
      </xdr:nvSpPr>
      <xdr:spPr>
        <a:xfrm>
          <a:off x="18735040" y="104608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694" name="フローチャート: 判断 693"/>
        <xdr:cNvSpPr/>
      </xdr:nvSpPr>
      <xdr:spPr>
        <a:xfrm>
          <a:off x="17937480" y="10469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695" name="フローチャート: 判断 694"/>
        <xdr:cNvSpPr/>
      </xdr:nvSpPr>
      <xdr:spPr>
        <a:xfrm>
          <a:off x="17162780" y="10471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96" name="フローチャート: 判断 695"/>
        <xdr:cNvSpPr/>
      </xdr:nvSpPr>
      <xdr:spPr>
        <a:xfrm>
          <a:off x="16388080" y="10478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702" name="楕円 701"/>
        <xdr:cNvSpPr/>
      </xdr:nvSpPr>
      <xdr:spPr>
        <a:xfrm>
          <a:off x="19458940" y="10631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703" name="【学校施設】&#10;一人当たり面積該当値テキスト"/>
        <xdr:cNvSpPr txBox="1"/>
      </xdr:nvSpPr>
      <xdr:spPr>
        <a:xfrm>
          <a:off x="19547840" y="1055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71730</xdr:rowOff>
    </xdr:from>
    <xdr:to>
      <xdr:col>112</xdr:col>
      <xdr:colOff>38100</xdr:colOff>
      <xdr:row>64</xdr:row>
      <xdr:rowOff>1880</xdr:rowOff>
    </xdr:to>
    <xdr:sp macro="" textlink="">
      <xdr:nvSpPr>
        <xdr:cNvPr id="704" name="楕円 703"/>
        <xdr:cNvSpPr/>
      </xdr:nvSpPr>
      <xdr:spPr>
        <a:xfrm>
          <a:off x="18735040" y="10633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122530</xdr:rowOff>
    </xdr:to>
    <xdr:cxnSp macro="">
      <xdr:nvCxnSpPr>
        <xdr:cNvPr id="705" name="直線コネクタ 704"/>
        <xdr:cNvCxnSpPr/>
      </xdr:nvCxnSpPr>
      <xdr:spPr>
        <a:xfrm flipV="1">
          <a:off x="18778220" y="10682478"/>
          <a:ext cx="7315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74473</xdr:rowOff>
    </xdr:from>
    <xdr:to>
      <xdr:col>107</xdr:col>
      <xdr:colOff>101600</xdr:colOff>
      <xdr:row>64</xdr:row>
      <xdr:rowOff>4623</xdr:rowOff>
    </xdr:to>
    <xdr:sp macro="" textlink="">
      <xdr:nvSpPr>
        <xdr:cNvPr id="706" name="楕円 705"/>
        <xdr:cNvSpPr/>
      </xdr:nvSpPr>
      <xdr:spPr>
        <a:xfrm>
          <a:off x="17937480" y="10635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122530</xdr:rowOff>
    </xdr:from>
    <xdr:to>
      <xdr:col>111</xdr:col>
      <xdr:colOff>177800</xdr:colOff>
      <xdr:row>63</xdr:row>
      <xdr:rowOff>125273</xdr:rowOff>
    </xdr:to>
    <xdr:cxnSp macro="">
      <xdr:nvCxnSpPr>
        <xdr:cNvPr id="707" name="直線コネクタ 706"/>
        <xdr:cNvCxnSpPr/>
      </xdr:nvCxnSpPr>
      <xdr:spPr>
        <a:xfrm flipV="1">
          <a:off x="17988280" y="10683850"/>
          <a:ext cx="78994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91846</xdr:rowOff>
    </xdr:from>
    <xdr:to>
      <xdr:col>102</xdr:col>
      <xdr:colOff>165100</xdr:colOff>
      <xdr:row>64</xdr:row>
      <xdr:rowOff>21996</xdr:rowOff>
    </xdr:to>
    <xdr:sp macro="" textlink="">
      <xdr:nvSpPr>
        <xdr:cNvPr id="708" name="楕円 707"/>
        <xdr:cNvSpPr/>
      </xdr:nvSpPr>
      <xdr:spPr>
        <a:xfrm>
          <a:off x="17162780" y="10653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125273</xdr:rowOff>
    </xdr:from>
    <xdr:to>
      <xdr:col>107</xdr:col>
      <xdr:colOff>50800</xdr:colOff>
      <xdr:row>63</xdr:row>
      <xdr:rowOff>142646</xdr:rowOff>
    </xdr:to>
    <xdr:cxnSp macro="">
      <xdr:nvCxnSpPr>
        <xdr:cNvPr id="709" name="直線コネクタ 708"/>
        <xdr:cNvCxnSpPr/>
      </xdr:nvCxnSpPr>
      <xdr:spPr>
        <a:xfrm flipV="1">
          <a:off x="17213580" y="10686593"/>
          <a:ext cx="7747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94590</xdr:rowOff>
    </xdr:from>
    <xdr:to>
      <xdr:col>98</xdr:col>
      <xdr:colOff>38100</xdr:colOff>
      <xdr:row>64</xdr:row>
      <xdr:rowOff>24740</xdr:rowOff>
    </xdr:to>
    <xdr:sp macro="" textlink="">
      <xdr:nvSpPr>
        <xdr:cNvPr id="710" name="楕円 709"/>
        <xdr:cNvSpPr/>
      </xdr:nvSpPr>
      <xdr:spPr>
        <a:xfrm>
          <a:off x="16388080" y="10655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142646</xdr:rowOff>
    </xdr:from>
    <xdr:to>
      <xdr:col>102</xdr:col>
      <xdr:colOff>114300</xdr:colOff>
      <xdr:row>63</xdr:row>
      <xdr:rowOff>145390</xdr:rowOff>
    </xdr:to>
    <xdr:cxnSp macro="">
      <xdr:nvCxnSpPr>
        <xdr:cNvPr id="711" name="直線コネクタ 710"/>
        <xdr:cNvCxnSpPr/>
      </xdr:nvCxnSpPr>
      <xdr:spPr>
        <a:xfrm flipV="1">
          <a:off x="16431260" y="10703966"/>
          <a:ext cx="78232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712" name="n_1aveValue【学校施設】&#10;一人当たり面積"/>
        <xdr:cNvSpPr txBox="1"/>
      </xdr:nvSpPr>
      <xdr:spPr>
        <a:xfrm>
          <a:off x="18561127" y="1023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713" name="n_2aveValue【学校施設】&#10;一人当たり面積"/>
        <xdr:cNvSpPr txBox="1"/>
      </xdr:nvSpPr>
      <xdr:spPr>
        <a:xfrm>
          <a:off x="17776267" y="1024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714" name="n_3aveValue【学校施設】&#10;一人当たり面積"/>
        <xdr:cNvSpPr txBox="1"/>
      </xdr:nvSpPr>
      <xdr:spPr>
        <a:xfrm>
          <a:off x="17001567" y="1025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715" name="n_4aveValue【学校施設】&#10;一人当たり面積"/>
        <xdr:cNvSpPr txBox="1"/>
      </xdr:nvSpPr>
      <xdr:spPr>
        <a:xfrm>
          <a:off x="16226867" y="1025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164457</xdr:rowOff>
    </xdr:from>
    <xdr:ext cx="469744" cy="259045"/>
    <xdr:sp macro="" textlink="">
      <xdr:nvSpPr>
        <xdr:cNvPr id="716" name="n_1mainValue【学校施設】&#10;一人当たり面積"/>
        <xdr:cNvSpPr txBox="1"/>
      </xdr:nvSpPr>
      <xdr:spPr>
        <a:xfrm>
          <a:off x="18561127" y="107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167200</xdr:rowOff>
    </xdr:from>
    <xdr:ext cx="469744" cy="259045"/>
    <xdr:sp macro="" textlink="">
      <xdr:nvSpPr>
        <xdr:cNvPr id="717" name="n_2mainValue【学校施設】&#10;一人当たり面積"/>
        <xdr:cNvSpPr txBox="1"/>
      </xdr:nvSpPr>
      <xdr:spPr>
        <a:xfrm>
          <a:off x="17776267"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13123</xdr:rowOff>
    </xdr:from>
    <xdr:ext cx="469744" cy="259045"/>
    <xdr:sp macro="" textlink="">
      <xdr:nvSpPr>
        <xdr:cNvPr id="718" name="n_3mainValue【学校施設】&#10;一人当たり面積"/>
        <xdr:cNvSpPr txBox="1"/>
      </xdr:nvSpPr>
      <xdr:spPr>
        <a:xfrm>
          <a:off x="17001567" y="1074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15867</xdr:rowOff>
    </xdr:from>
    <xdr:ext cx="469744" cy="259045"/>
    <xdr:sp macro="" textlink="">
      <xdr:nvSpPr>
        <xdr:cNvPr id="719" name="n_4mainValue【学校施設】&#10;一人当たり面積"/>
        <xdr:cNvSpPr txBox="1"/>
      </xdr:nvSpPr>
      <xdr:spPr>
        <a:xfrm>
          <a:off x="16226867" y="107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45" name="直線コネクタ 744"/>
        <xdr:cNvCxnSpPr/>
      </xdr:nvCxnSpPr>
      <xdr:spPr>
        <a:xfrm flipV="1">
          <a:off x="14375764" y="13163006"/>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48" name="【児童館】&#10;有形固定資産減価償却率最大値テキスト"/>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49" name="直線コネクタ 748"/>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750" name="【児童館】&#10;有形固定資産減価償却率平均値テキスト"/>
        <xdr:cNvSpPr txBox="1"/>
      </xdr:nvSpPr>
      <xdr:spPr>
        <a:xfrm>
          <a:off x="14414500" y="1362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51" name="フローチャート: 判断 750"/>
        <xdr:cNvSpPr/>
      </xdr:nvSpPr>
      <xdr:spPr>
        <a:xfrm>
          <a:off x="14325600" y="137680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752" name="フローチャート: 判断 751"/>
        <xdr:cNvSpPr/>
      </xdr:nvSpPr>
      <xdr:spPr>
        <a:xfrm>
          <a:off x="13578840" y="13695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753" name="フローチャート: 判断 752"/>
        <xdr:cNvSpPr/>
      </xdr:nvSpPr>
      <xdr:spPr>
        <a:xfrm>
          <a:off x="12804140" y="13678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754" name="フローチャート: 判断 753"/>
        <xdr:cNvSpPr/>
      </xdr:nvSpPr>
      <xdr:spPr>
        <a:xfrm>
          <a:off x="12029440" y="13639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755" name="フローチャート: 判断 754"/>
        <xdr:cNvSpPr/>
      </xdr:nvSpPr>
      <xdr:spPr>
        <a:xfrm>
          <a:off x="11231880" y="13563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39551</xdr:rowOff>
    </xdr:from>
    <xdr:to>
      <xdr:col>85</xdr:col>
      <xdr:colOff>177800</xdr:colOff>
      <xdr:row>84</xdr:row>
      <xdr:rowOff>141151</xdr:rowOff>
    </xdr:to>
    <xdr:sp macro="" textlink="">
      <xdr:nvSpPr>
        <xdr:cNvPr id="761" name="楕円 760"/>
        <xdr:cNvSpPr/>
      </xdr:nvSpPr>
      <xdr:spPr>
        <a:xfrm>
          <a:off x="14325600" y="1412131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17978</xdr:rowOff>
    </xdr:from>
    <xdr:ext cx="405111" cy="259045"/>
    <xdr:sp macro="" textlink="">
      <xdr:nvSpPr>
        <xdr:cNvPr id="762" name="【児童館】&#10;有形固定資産減価償却率該当値テキスト"/>
        <xdr:cNvSpPr txBox="1"/>
      </xdr:nvSpPr>
      <xdr:spPr>
        <a:xfrm>
          <a:off x="14414500" y="140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150586</xdr:rowOff>
    </xdr:from>
    <xdr:to>
      <xdr:col>81</xdr:col>
      <xdr:colOff>101600</xdr:colOff>
      <xdr:row>84</xdr:row>
      <xdr:rowOff>80736</xdr:rowOff>
    </xdr:to>
    <xdr:sp macro="" textlink="">
      <xdr:nvSpPr>
        <xdr:cNvPr id="763" name="楕円 762"/>
        <xdr:cNvSpPr/>
      </xdr:nvSpPr>
      <xdr:spPr>
        <a:xfrm>
          <a:off x="13578840" y="14064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29936</xdr:rowOff>
    </xdr:from>
    <xdr:to>
      <xdr:col>85</xdr:col>
      <xdr:colOff>127000</xdr:colOff>
      <xdr:row>84</xdr:row>
      <xdr:rowOff>90351</xdr:rowOff>
    </xdr:to>
    <xdr:cxnSp macro="">
      <xdr:nvCxnSpPr>
        <xdr:cNvPr id="764" name="直線コネクタ 763"/>
        <xdr:cNvCxnSpPr/>
      </xdr:nvCxnSpPr>
      <xdr:spPr>
        <a:xfrm>
          <a:off x="13629640" y="14111696"/>
          <a:ext cx="74676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148952</xdr:rowOff>
    </xdr:from>
    <xdr:to>
      <xdr:col>76</xdr:col>
      <xdr:colOff>165100</xdr:colOff>
      <xdr:row>84</xdr:row>
      <xdr:rowOff>79102</xdr:rowOff>
    </xdr:to>
    <xdr:sp macro="" textlink="">
      <xdr:nvSpPr>
        <xdr:cNvPr id="765" name="楕円 764"/>
        <xdr:cNvSpPr/>
      </xdr:nvSpPr>
      <xdr:spPr>
        <a:xfrm>
          <a:off x="12804140" y="14063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28302</xdr:rowOff>
    </xdr:from>
    <xdr:to>
      <xdr:col>81</xdr:col>
      <xdr:colOff>50800</xdr:colOff>
      <xdr:row>84</xdr:row>
      <xdr:rowOff>29936</xdr:rowOff>
    </xdr:to>
    <xdr:cxnSp macro="">
      <xdr:nvCxnSpPr>
        <xdr:cNvPr id="766" name="直線コネクタ 765"/>
        <xdr:cNvCxnSpPr/>
      </xdr:nvCxnSpPr>
      <xdr:spPr>
        <a:xfrm>
          <a:off x="12854940" y="14110062"/>
          <a:ext cx="7747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65677</xdr:rowOff>
    </xdr:from>
    <xdr:to>
      <xdr:col>72</xdr:col>
      <xdr:colOff>38100</xdr:colOff>
      <xdr:row>83</xdr:row>
      <xdr:rowOff>167277</xdr:rowOff>
    </xdr:to>
    <xdr:sp macro="" textlink="">
      <xdr:nvSpPr>
        <xdr:cNvPr id="767" name="楕円 766"/>
        <xdr:cNvSpPr/>
      </xdr:nvSpPr>
      <xdr:spPr>
        <a:xfrm>
          <a:off x="12029440" y="139797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116477</xdr:rowOff>
    </xdr:from>
    <xdr:to>
      <xdr:col>76</xdr:col>
      <xdr:colOff>114300</xdr:colOff>
      <xdr:row>84</xdr:row>
      <xdr:rowOff>28302</xdr:rowOff>
    </xdr:to>
    <xdr:cxnSp macro="">
      <xdr:nvCxnSpPr>
        <xdr:cNvPr id="768" name="直線コネクタ 767"/>
        <xdr:cNvCxnSpPr/>
      </xdr:nvCxnSpPr>
      <xdr:spPr>
        <a:xfrm>
          <a:off x="12072620" y="14030597"/>
          <a:ext cx="78232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64044</xdr:rowOff>
    </xdr:from>
    <xdr:to>
      <xdr:col>67</xdr:col>
      <xdr:colOff>101600</xdr:colOff>
      <xdr:row>83</xdr:row>
      <xdr:rowOff>165644</xdr:rowOff>
    </xdr:to>
    <xdr:sp macro="" textlink="">
      <xdr:nvSpPr>
        <xdr:cNvPr id="769" name="楕円 768"/>
        <xdr:cNvSpPr/>
      </xdr:nvSpPr>
      <xdr:spPr>
        <a:xfrm>
          <a:off x="11231880" y="139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114844</xdr:rowOff>
    </xdr:from>
    <xdr:to>
      <xdr:col>71</xdr:col>
      <xdr:colOff>177800</xdr:colOff>
      <xdr:row>83</xdr:row>
      <xdr:rowOff>116477</xdr:rowOff>
    </xdr:to>
    <xdr:cxnSp macro="">
      <xdr:nvCxnSpPr>
        <xdr:cNvPr id="770" name="直線コネクタ 769"/>
        <xdr:cNvCxnSpPr/>
      </xdr:nvCxnSpPr>
      <xdr:spPr>
        <a:xfrm>
          <a:off x="11282680" y="14028964"/>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771" name="n_1aveValue【児童館】&#10;有形固定資産減価償却率"/>
        <xdr:cNvSpPr txBox="1"/>
      </xdr:nvSpPr>
      <xdr:spPr>
        <a:xfrm>
          <a:off x="13437244" y="134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772" name="n_2aveValue【児童館】&#10;有形固定資産減価償却率"/>
        <xdr:cNvSpPr txBox="1"/>
      </xdr:nvSpPr>
      <xdr:spPr>
        <a:xfrm>
          <a:off x="12675244" y="1345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773" name="n_3aveValue【児童館】&#10;有形固定資産減価償却率"/>
        <xdr:cNvSpPr txBox="1"/>
      </xdr:nvSpPr>
      <xdr:spPr>
        <a:xfrm>
          <a:off x="11900544" y="1341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774" name="n_4aveValue【児童館】&#10;有形固定資産減価償却率"/>
        <xdr:cNvSpPr txBox="1"/>
      </xdr:nvSpPr>
      <xdr:spPr>
        <a:xfrm>
          <a:off x="11102984" y="1334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71863</xdr:rowOff>
    </xdr:from>
    <xdr:ext cx="405111" cy="259045"/>
    <xdr:sp macro="" textlink="">
      <xdr:nvSpPr>
        <xdr:cNvPr id="775" name="n_1mainValue【児童館】&#10;有形固定資産減価償却率"/>
        <xdr:cNvSpPr txBox="1"/>
      </xdr:nvSpPr>
      <xdr:spPr>
        <a:xfrm>
          <a:off x="13437244" y="1415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70229</xdr:rowOff>
    </xdr:from>
    <xdr:ext cx="405111" cy="259045"/>
    <xdr:sp macro="" textlink="">
      <xdr:nvSpPr>
        <xdr:cNvPr id="776" name="n_2mainValue【児童館】&#10;有形固定資産減価償却率"/>
        <xdr:cNvSpPr txBox="1"/>
      </xdr:nvSpPr>
      <xdr:spPr>
        <a:xfrm>
          <a:off x="12675244" y="1415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158404</xdr:rowOff>
    </xdr:from>
    <xdr:ext cx="405111" cy="259045"/>
    <xdr:sp macro="" textlink="">
      <xdr:nvSpPr>
        <xdr:cNvPr id="777" name="n_3mainValue【児童館】&#10;有形固定資産減価償却率"/>
        <xdr:cNvSpPr txBox="1"/>
      </xdr:nvSpPr>
      <xdr:spPr>
        <a:xfrm>
          <a:off x="11900544" y="1407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156771</xdr:rowOff>
    </xdr:from>
    <xdr:ext cx="405111" cy="259045"/>
    <xdr:sp macro="" textlink="">
      <xdr:nvSpPr>
        <xdr:cNvPr id="778" name="n_4mainValue【児童館】&#10;有形固定資産減価償却率"/>
        <xdr:cNvSpPr txBox="1"/>
      </xdr:nvSpPr>
      <xdr:spPr>
        <a:xfrm>
          <a:off x="11102984" y="1407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802" name="直線コネクタ 801"/>
        <xdr:cNvCxnSpPr/>
      </xdr:nvCxnSpPr>
      <xdr:spPr>
        <a:xfrm flipV="1">
          <a:off x="19509104" y="130035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3" name="【児童館】&#10;一人当たり面積最小値テキスト"/>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4" name="直線コネクタ 803"/>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5" name="【児童館】&#10;一人当たり面積最大値テキスト"/>
        <xdr:cNvSpPr txBox="1"/>
      </xdr:nvSpPr>
      <xdr:spPr>
        <a:xfrm>
          <a:off x="19547840" y="127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6" name="直線コネクタ 805"/>
        <xdr:cNvCxnSpPr/>
      </xdr:nvCxnSpPr>
      <xdr:spPr>
        <a:xfrm>
          <a:off x="19443700" y="1300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07" name="【児童館】&#10;一人当たり面積平均値テキスト"/>
        <xdr:cNvSpPr txBox="1"/>
      </xdr:nvSpPr>
      <xdr:spPr>
        <a:xfrm>
          <a:off x="19547840" y="1390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8" name="フローチャート: 判断 807"/>
        <xdr:cNvSpPr/>
      </xdr:nvSpPr>
      <xdr:spPr>
        <a:xfrm>
          <a:off x="19458940" y="1404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9" name="フローチャート: 判断 808"/>
        <xdr:cNvSpPr/>
      </xdr:nvSpPr>
      <xdr:spPr>
        <a:xfrm>
          <a:off x="18735040" y="1406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810" name="フローチャート: 判断 809"/>
        <xdr:cNvSpPr/>
      </xdr:nvSpPr>
      <xdr:spPr>
        <a:xfrm>
          <a:off x="1793748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811" name="フローチャート: 判断 810"/>
        <xdr:cNvSpPr/>
      </xdr:nvSpPr>
      <xdr:spPr>
        <a:xfrm>
          <a:off x="1716278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812" name="フローチャート: 判断 811"/>
        <xdr:cNvSpPr/>
      </xdr:nvSpPr>
      <xdr:spPr>
        <a:xfrm>
          <a:off x="16388080" y="1404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818" name="楕円 817"/>
        <xdr:cNvSpPr/>
      </xdr:nvSpPr>
      <xdr:spPr>
        <a:xfrm>
          <a:off x="1945894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9" name="【児童館】&#10;一人当たり面積該当値テキスト"/>
        <xdr:cNvSpPr txBox="1"/>
      </xdr:nvSpPr>
      <xdr:spPr>
        <a:xfrm>
          <a:off x="1954784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820" name="楕円 819"/>
        <xdr:cNvSpPr/>
      </xdr:nvSpPr>
      <xdr:spPr>
        <a:xfrm>
          <a:off x="18735040" y="14306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107950</xdr:rowOff>
    </xdr:to>
    <xdr:cxnSp macro="">
      <xdr:nvCxnSpPr>
        <xdr:cNvPr id="821" name="直線コネクタ 820"/>
        <xdr:cNvCxnSpPr/>
      </xdr:nvCxnSpPr>
      <xdr:spPr>
        <a:xfrm>
          <a:off x="18778220" y="143573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57150</xdr:rowOff>
    </xdr:from>
    <xdr:to>
      <xdr:col>107</xdr:col>
      <xdr:colOff>101600</xdr:colOff>
      <xdr:row>85</xdr:row>
      <xdr:rowOff>158750</xdr:rowOff>
    </xdr:to>
    <xdr:sp macro="" textlink="">
      <xdr:nvSpPr>
        <xdr:cNvPr id="822" name="楕円 821"/>
        <xdr:cNvSpPr/>
      </xdr:nvSpPr>
      <xdr:spPr>
        <a:xfrm>
          <a:off x="1793748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107950</xdr:rowOff>
    </xdr:from>
    <xdr:to>
      <xdr:col>111</xdr:col>
      <xdr:colOff>177800</xdr:colOff>
      <xdr:row>85</xdr:row>
      <xdr:rowOff>107950</xdr:rowOff>
    </xdr:to>
    <xdr:cxnSp macro="">
      <xdr:nvCxnSpPr>
        <xdr:cNvPr id="823" name="直線コネクタ 822"/>
        <xdr:cNvCxnSpPr/>
      </xdr:nvCxnSpPr>
      <xdr:spPr>
        <a:xfrm>
          <a:off x="17988280" y="143573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57150</xdr:rowOff>
    </xdr:from>
    <xdr:to>
      <xdr:col>102</xdr:col>
      <xdr:colOff>165100</xdr:colOff>
      <xdr:row>85</xdr:row>
      <xdr:rowOff>158750</xdr:rowOff>
    </xdr:to>
    <xdr:sp macro="" textlink="">
      <xdr:nvSpPr>
        <xdr:cNvPr id="824" name="楕円 823"/>
        <xdr:cNvSpPr/>
      </xdr:nvSpPr>
      <xdr:spPr>
        <a:xfrm>
          <a:off x="1716278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107950</xdr:rowOff>
    </xdr:from>
    <xdr:to>
      <xdr:col>107</xdr:col>
      <xdr:colOff>50800</xdr:colOff>
      <xdr:row>85</xdr:row>
      <xdr:rowOff>107950</xdr:rowOff>
    </xdr:to>
    <xdr:cxnSp macro="">
      <xdr:nvCxnSpPr>
        <xdr:cNvPr id="825" name="直線コネクタ 824"/>
        <xdr:cNvCxnSpPr/>
      </xdr:nvCxnSpPr>
      <xdr:spPr>
        <a:xfrm>
          <a:off x="17213580" y="143573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57150</xdr:rowOff>
    </xdr:from>
    <xdr:to>
      <xdr:col>98</xdr:col>
      <xdr:colOff>38100</xdr:colOff>
      <xdr:row>85</xdr:row>
      <xdr:rowOff>158750</xdr:rowOff>
    </xdr:to>
    <xdr:sp macro="" textlink="">
      <xdr:nvSpPr>
        <xdr:cNvPr id="826" name="楕円 825"/>
        <xdr:cNvSpPr/>
      </xdr:nvSpPr>
      <xdr:spPr>
        <a:xfrm>
          <a:off x="16388080" y="14306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107950</xdr:rowOff>
    </xdr:from>
    <xdr:to>
      <xdr:col>102</xdr:col>
      <xdr:colOff>114300</xdr:colOff>
      <xdr:row>85</xdr:row>
      <xdr:rowOff>107950</xdr:rowOff>
    </xdr:to>
    <xdr:cxnSp macro="">
      <xdr:nvCxnSpPr>
        <xdr:cNvPr id="827" name="直線コネクタ 826"/>
        <xdr:cNvCxnSpPr/>
      </xdr:nvCxnSpPr>
      <xdr:spPr>
        <a:xfrm>
          <a:off x="16431260" y="143573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828" name="n_1aveValue【児童館】&#10;一人当たり面積"/>
        <xdr:cNvSpPr txBox="1"/>
      </xdr:nvSpPr>
      <xdr:spPr>
        <a:xfrm>
          <a:off x="18561127"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829" name="n_2aveValue【児童館】&#10;一人当たり面積"/>
        <xdr:cNvSpPr txBox="1"/>
      </xdr:nvSpPr>
      <xdr:spPr>
        <a:xfrm>
          <a:off x="1777626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830" name="n_3aveValue【児童館】&#10;一人当たり面積"/>
        <xdr:cNvSpPr txBox="1"/>
      </xdr:nvSpPr>
      <xdr:spPr>
        <a:xfrm>
          <a:off x="17001567"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831" name="n_4aveValue【児童館】&#10;一人当たり面積"/>
        <xdr:cNvSpPr txBox="1"/>
      </xdr:nvSpPr>
      <xdr:spPr>
        <a:xfrm>
          <a:off x="1622686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149877</xdr:rowOff>
    </xdr:from>
    <xdr:ext cx="469744" cy="259045"/>
    <xdr:sp macro="" textlink="">
      <xdr:nvSpPr>
        <xdr:cNvPr id="832" name="n_1mainValue【児童館】&#10;一人当たり面積"/>
        <xdr:cNvSpPr txBox="1"/>
      </xdr:nvSpPr>
      <xdr:spPr>
        <a:xfrm>
          <a:off x="185611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833" name="n_2mainValue【児童館】&#10;一人当たり面積"/>
        <xdr:cNvSpPr txBox="1"/>
      </xdr:nvSpPr>
      <xdr:spPr>
        <a:xfrm>
          <a:off x="1777626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149877</xdr:rowOff>
    </xdr:from>
    <xdr:ext cx="469744" cy="259045"/>
    <xdr:sp macro="" textlink="">
      <xdr:nvSpPr>
        <xdr:cNvPr id="834" name="n_3mainValue【児童館】&#10;一人当たり面積"/>
        <xdr:cNvSpPr txBox="1"/>
      </xdr:nvSpPr>
      <xdr:spPr>
        <a:xfrm>
          <a:off x="1700156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149877</xdr:rowOff>
    </xdr:from>
    <xdr:ext cx="469744" cy="259045"/>
    <xdr:sp macro="" textlink="">
      <xdr:nvSpPr>
        <xdr:cNvPr id="835" name="n_4mainValue【児童館】&#10;一人当たり面積"/>
        <xdr:cNvSpPr txBox="1"/>
      </xdr:nvSpPr>
      <xdr:spPr>
        <a:xfrm>
          <a:off x="1622686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861" name="直線コネクタ 860"/>
        <xdr:cNvCxnSpPr/>
      </xdr:nvCxnSpPr>
      <xdr:spPr>
        <a:xfrm flipV="1">
          <a:off x="14375764" y="16840200"/>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864" name="【公民館】&#10;有形固定資産減価償却率最大値テキスト"/>
        <xdr:cNvSpPr txBox="1"/>
      </xdr:nvSpPr>
      <xdr:spPr>
        <a:xfrm>
          <a:off x="14414500" y="166192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865" name="直線コネクタ 864"/>
        <xdr:cNvCxnSpPr/>
      </xdr:nvCxnSpPr>
      <xdr:spPr>
        <a:xfrm>
          <a:off x="142875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866" name="【公民館】&#10;有形固定資産減価償却率平均値テキスト"/>
        <xdr:cNvSpPr txBox="1"/>
      </xdr:nvSpPr>
      <xdr:spPr>
        <a:xfrm>
          <a:off x="14414500" y="1752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867" name="フローチャート: 判断 866"/>
        <xdr:cNvSpPr/>
      </xdr:nvSpPr>
      <xdr:spPr>
        <a:xfrm>
          <a:off x="14325600" y="176733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868" name="フローチャート: 判断 867"/>
        <xdr:cNvSpPr/>
      </xdr:nvSpPr>
      <xdr:spPr>
        <a:xfrm>
          <a:off x="135788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869" name="フローチャート: 判断 868"/>
        <xdr:cNvSpPr/>
      </xdr:nvSpPr>
      <xdr:spPr>
        <a:xfrm>
          <a:off x="1280414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70" name="フローチャート: 判断 869"/>
        <xdr:cNvSpPr/>
      </xdr:nvSpPr>
      <xdr:spPr>
        <a:xfrm>
          <a:off x="1202944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1" name="フローチャート: 判断 870"/>
        <xdr:cNvSpPr/>
      </xdr:nvSpPr>
      <xdr:spPr>
        <a:xfrm>
          <a:off x="112318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90714</xdr:rowOff>
    </xdr:from>
    <xdr:to>
      <xdr:col>85</xdr:col>
      <xdr:colOff>177800</xdr:colOff>
      <xdr:row>107</xdr:row>
      <xdr:rowOff>20864</xdr:rowOff>
    </xdr:to>
    <xdr:sp macro="" textlink="">
      <xdr:nvSpPr>
        <xdr:cNvPr id="877" name="楕円 876"/>
        <xdr:cNvSpPr/>
      </xdr:nvSpPr>
      <xdr:spPr>
        <a:xfrm>
          <a:off x="14325600" y="1786055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69141</xdr:rowOff>
    </xdr:from>
    <xdr:ext cx="405111" cy="259045"/>
    <xdr:sp macro="" textlink="">
      <xdr:nvSpPr>
        <xdr:cNvPr id="878" name="【公民館】&#10;有形固定資産減価償却率該当値テキスト"/>
        <xdr:cNvSpPr txBox="1"/>
      </xdr:nvSpPr>
      <xdr:spPr>
        <a:xfrm>
          <a:off x="14414500" y="1783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59689</xdr:rowOff>
    </xdr:from>
    <xdr:to>
      <xdr:col>81</xdr:col>
      <xdr:colOff>101600</xdr:colOff>
      <xdr:row>106</xdr:row>
      <xdr:rowOff>161289</xdr:rowOff>
    </xdr:to>
    <xdr:sp macro="" textlink="">
      <xdr:nvSpPr>
        <xdr:cNvPr id="879" name="楕円 878"/>
        <xdr:cNvSpPr/>
      </xdr:nvSpPr>
      <xdr:spPr>
        <a:xfrm>
          <a:off x="1357884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110489</xdr:rowOff>
    </xdr:from>
    <xdr:to>
      <xdr:col>85</xdr:col>
      <xdr:colOff>127000</xdr:colOff>
      <xdr:row>106</xdr:row>
      <xdr:rowOff>141514</xdr:rowOff>
    </xdr:to>
    <xdr:cxnSp macro="">
      <xdr:nvCxnSpPr>
        <xdr:cNvPr id="880" name="直線コネクタ 879"/>
        <xdr:cNvCxnSpPr/>
      </xdr:nvCxnSpPr>
      <xdr:spPr>
        <a:xfrm>
          <a:off x="13629640" y="17880329"/>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40095</xdr:rowOff>
    </xdr:from>
    <xdr:to>
      <xdr:col>76</xdr:col>
      <xdr:colOff>165100</xdr:colOff>
      <xdr:row>106</xdr:row>
      <xdr:rowOff>141695</xdr:rowOff>
    </xdr:to>
    <xdr:sp macro="" textlink="">
      <xdr:nvSpPr>
        <xdr:cNvPr id="881" name="楕円 880"/>
        <xdr:cNvSpPr/>
      </xdr:nvSpPr>
      <xdr:spPr>
        <a:xfrm>
          <a:off x="12804140" y="178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90895</xdr:rowOff>
    </xdr:from>
    <xdr:to>
      <xdr:col>81</xdr:col>
      <xdr:colOff>50800</xdr:colOff>
      <xdr:row>106</xdr:row>
      <xdr:rowOff>110489</xdr:rowOff>
    </xdr:to>
    <xdr:cxnSp macro="">
      <xdr:nvCxnSpPr>
        <xdr:cNvPr id="882" name="直線コネクタ 881"/>
        <xdr:cNvCxnSpPr/>
      </xdr:nvCxnSpPr>
      <xdr:spPr>
        <a:xfrm>
          <a:off x="12854940" y="17860735"/>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44994</xdr:rowOff>
    </xdr:from>
    <xdr:to>
      <xdr:col>72</xdr:col>
      <xdr:colOff>38100</xdr:colOff>
      <xdr:row>106</xdr:row>
      <xdr:rowOff>146594</xdr:rowOff>
    </xdr:to>
    <xdr:sp macro="" textlink="">
      <xdr:nvSpPr>
        <xdr:cNvPr id="883" name="楕円 882"/>
        <xdr:cNvSpPr/>
      </xdr:nvSpPr>
      <xdr:spPr>
        <a:xfrm>
          <a:off x="12029440" y="178148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90895</xdr:rowOff>
    </xdr:from>
    <xdr:to>
      <xdr:col>76</xdr:col>
      <xdr:colOff>114300</xdr:colOff>
      <xdr:row>106</xdr:row>
      <xdr:rowOff>95794</xdr:rowOff>
    </xdr:to>
    <xdr:cxnSp macro="">
      <xdr:nvCxnSpPr>
        <xdr:cNvPr id="884" name="直線コネクタ 883"/>
        <xdr:cNvCxnSpPr/>
      </xdr:nvCxnSpPr>
      <xdr:spPr>
        <a:xfrm flipV="1">
          <a:off x="12072620" y="17860735"/>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17236</xdr:rowOff>
    </xdr:from>
    <xdr:to>
      <xdr:col>67</xdr:col>
      <xdr:colOff>101600</xdr:colOff>
      <xdr:row>106</xdr:row>
      <xdr:rowOff>118836</xdr:rowOff>
    </xdr:to>
    <xdr:sp macro="" textlink="">
      <xdr:nvSpPr>
        <xdr:cNvPr id="885" name="楕円 884"/>
        <xdr:cNvSpPr/>
      </xdr:nvSpPr>
      <xdr:spPr>
        <a:xfrm>
          <a:off x="11231880" y="177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68036</xdr:rowOff>
    </xdr:from>
    <xdr:to>
      <xdr:col>71</xdr:col>
      <xdr:colOff>177800</xdr:colOff>
      <xdr:row>106</xdr:row>
      <xdr:rowOff>95794</xdr:rowOff>
    </xdr:to>
    <xdr:cxnSp macro="">
      <xdr:nvCxnSpPr>
        <xdr:cNvPr id="886" name="直線コネクタ 885"/>
        <xdr:cNvCxnSpPr/>
      </xdr:nvCxnSpPr>
      <xdr:spPr>
        <a:xfrm>
          <a:off x="11282680" y="17837876"/>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887" name="n_1aveValue【公民館】&#10;有形固定資産減価償却率"/>
        <xdr:cNvSpPr txBox="1"/>
      </xdr:nvSpPr>
      <xdr:spPr>
        <a:xfrm>
          <a:off x="13437244" y="1745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888" name="n_2aveValue【公民館】&#10;有形固定資産減価償却率"/>
        <xdr:cNvSpPr txBox="1"/>
      </xdr:nvSpPr>
      <xdr:spPr>
        <a:xfrm>
          <a:off x="1267524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889" name="n_3aveValue【公民館】&#10;有形固定資産減価償却率"/>
        <xdr:cNvSpPr txBox="1"/>
      </xdr:nvSpPr>
      <xdr:spPr>
        <a:xfrm>
          <a:off x="1190054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0" name="n_4aveValue【公民館】&#10;有形固定資産減価償却率"/>
        <xdr:cNvSpPr txBox="1"/>
      </xdr:nvSpPr>
      <xdr:spPr>
        <a:xfrm>
          <a:off x="1110298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152416</xdr:rowOff>
    </xdr:from>
    <xdr:ext cx="405111" cy="259045"/>
    <xdr:sp macro="" textlink="">
      <xdr:nvSpPr>
        <xdr:cNvPr id="891" name="n_1mainValue【公民館】&#10;有形固定資産減価償却率"/>
        <xdr:cNvSpPr txBox="1"/>
      </xdr:nvSpPr>
      <xdr:spPr>
        <a:xfrm>
          <a:off x="13437244"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132822</xdr:rowOff>
    </xdr:from>
    <xdr:ext cx="405111" cy="259045"/>
    <xdr:sp macro="" textlink="">
      <xdr:nvSpPr>
        <xdr:cNvPr id="892" name="n_2mainValue【公民館】&#10;有形固定資産減価償却率"/>
        <xdr:cNvSpPr txBox="1"/>
      </xdr:nvSpPr>
      <xdr:spPr>
        <a:xfrm>
          <a:off x="12675244" y="1790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137721</xdr:rowOff>
    </xdr:from>
    <xdr:ext cx="405111" cy="259045"/>
    <xdr:sp macro="" textlink="">
      <xdr:nvSpPr>
        <xdr:cNvPr id="893" name="n_3mainValue【公民館】&#10;有形固定資産減価償却率"/>
        <xdr:cNvSpPr txBox="1"/>
      </xdr:nvSpPr>
      <xdr:spPr>
        <a:xfrm>
          <a:off x="11900544" y="1790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109963</xdr:rowOff>
    </xdr:from>
    <xdr:ext cx="405111" cy="259045"/>
    <xdr:sp macro="" textlink="">
      <xdr:nvSpPr>
        <xdr:cNvPr id="894" name="n_4mainValue【公民館】&#10;有形固定資産減価償却率"/>
        <xdr:cNvSpPr txBox="1"/>
      </xdr:nvSpPr>
      <xdr:spPr>
        <a:xfrm>
          <a:off x="11102984" y="178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920" name="直線コネクタ 919"/>
        <xdr:cNvCxnSpPr/>
      </xdr:nvCxnSpPr>
      <xdr:spPr>
        <a:xfrm flipV="1">
          <a:off x="19509104" y="16898982"/>
          <a:ext cx="0" cy="1409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921" name="【公民館】&#10;一人当たり面積最小値テキスト"/>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922" name="直線コネクタ 921"/>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3" name="【公民館】&#10;一人当たり面積最大値テキスト"/>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4" name="直線コネクタ 923"/>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925" name="【公民館】&#10;一人当たり面積平均値テキスト"/>
        <xdr:cNvSpPr txBox="1"/>
      </xdr:nvSpPr>
      <xdr:spPr>
        <a:xfrm>
          <a:off x="19547840" y="17705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26" name="フローチャート: 判断 925"/>
        <xdr:cNvSpPr/>
      </xdr:nvSpPr>
      <xdr:spPr>
        <a:xfrm>
          <a:off x="19458940" y="17850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927" name="フローチャート: 判断 926"/>
        <xdr:cNvSpPr/>
      </xdr:nvSpPr>
      <xdr:spPr>
        <a:xfrm>
          <a:off x="18735040" y="178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928" name="フローチャート: 判断 927"/>
        <xdr:cNvSpPr/>
      </xdr:nvSpPr>
      <xdr:spPr>
        <a:xfrm>
          <a:off x="17937480" y="17873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929" name="フローチャート: 判断 928"/>
        <xdr:cNvSpPr/>
      </xdr:nvSpPr>
      <xdr:spPr>
        <a:xfrm>
          <a:off x="1716278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930" name="フローチャート: 判断 929"/>
        <xdr:cNvSpPr/>
      </xdr:nvSpPr>
      <xdr:spPr>
        <a:xfrm>
          <a:off x="16388080" y="177500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27032</xdr:rowOff>
    </xdr:from>
    <xdr:to>
      <xdr:col>116</xdr:col>
      <xdr:colOff>114300</xdr:colOff>
      <xdr:row>107</xdr:row>
      <xdr:rowOff>128632</xdr:rowOff>
    </xdr:to>
    <xdr:sp macro="" textlink="">
      <xdr:nvSpPr>
        <xdr:cNvPr id="936" name="楕円 935"/>
        <xdr:cNvSpPr/>
      </xdr:nvSpPr>
      <xdr:spPr>
        <a:xfrm>
          <a:off x="19458940" y="179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5459</xdr:rowOff>
    </xdr:from>
    <xdr:ext cx="469744" cy="259045"/>
    <xdr:sp macro="" textlink="">
      <xdr:nvSpPr>
        <xdr:cNvPr id="937" name="【公民館】&#10;一人当たり面積該当値テキスト"/>
        <xdr:cNvSpPr txBox="1"/>
      </xdr:nvSpPr>
      <xdr:spPr>
        <a:xfrm>
          <a:off x="19547840" y="179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938" name="楕円 937"/>
        <xdr:cNvSpPr/>
      </xdr:nvSpPr>
      <xdr:spPr>
        <a:xfrm>
          <a:off x="18735040" y="179645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77832</xdr:rowOff>
    </xdr:from>
    <xdr:to>
      <xdr:col>116</xdr:col>
      <xdr:colOff>63500</xdr:colOff>
      <xdr:row>107</xdr:row>
      <xdr:rowOff>77832</xdr:rowOff>
    </xdr:to>
    <xdr:cxnSp macro="">
      <xdr:nvCxnSpPr>
        <xdr:cNvPr id="939" name="直線コネクタ 938"/>
        <xdr:cNvCxnSpPr/>
      </xdr:nvCxnSpPr>
      <xdr:spPr>
        <a:xfrm>
          <a:off x="18778220" y="1801531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30299</xdr:rowOff>
    </xdr:from>
    <xdr:to>
      <xdr:col>107</xdr:col>
      <xdr:colOff>101600</xdr:colOff>
      <xdr:row>107</xdr:row>
      <xdr:rowOff>131899</xdr:rowOff>
    </xdr:to>
    <xdr:sp macro="" textlink="">
      <xdr:nvSpPr>
        <xdr:cNvPr id="940" name="楕円 939"/>
        <xdr:cNvSpPr/>
      </xdr:nvSpPr>
      <xdr:spPr>
        <a:xfrm>
          <a:off x="17937480" y="179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81099</xdr:rowOff>
    </xdr:to>
    <xdr:cxnSp macro="">
      <xdr:nvCxnSpPr>
        <xdr:cNvPr id="941" name="直線コネクタ 940"/>
        <xdr:cNvCxnSpPr/>
      </xdr:nvCxnSpPr>
      <xdr:spPr>
        <a:xfrm flipV="1">
          <a:off x="17988280" y="18015312"/>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942" name="楕円 941"/>
        <xdr:cNvSpPr/>
      </xdr:nvSpPr>
      <xdr:spPr>
        <a:xfrm>
          <a:off x="1716278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81099</xdr:rowOff>
    </xdr:to>
    <xdr:cxnSp macro="">
      <xdr:nvCxnSpPr>
        <xdr:cNvPr id="943" name="直線コネクタ 942"/>
        <xdr:cNvCxnSpPr/>
      </xdr:nvCxnSpPr>
      <xdr:spPr>
        <a:xfrm>
          <a:off x="17213580" y="18002250"/>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944" name="楕円 943"/>
        <xdr:cNvSpPr/>
      </xdr:nvSpPr>
      <xdr:spPr>
        <a:xfrm>
          <a:off x="16388080" y="179481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61505</xdr:rowOff>
    </xdr:from>
    <xdr:to>
      <xdr:col>102</xdr:col>
      <xdr:colOff>114300</xdr:colOff>
      <xdr:row>107</xdr:row>
      <xdr:rowOff>64770</xdr:rowOff>
    </xdr:to>
    <xdr:cxnSp macro="">
      <xdr:nvCxnSpPr>
        <xdr:cNvPr id="945" name="直線コネクタ 944"/>
        <xdr:cNvCxnSpPr/>
      </xdr:nvCxnSpPr>
      <xdr:spPr>
        <a:xfrm>
          <a:off x="16431260" y="17998985"/>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946" name="n_1aveValue【公民館】&#10;一人当たり面積"/>
        <xdr:cNvSpPr txBox="1"/>
      </xdr:nvSpPr>
      <xdr:spPr>
        <a:xfrm>
          <a:off x="1856112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947" name="n_2aveValue【公民館】&#10;一人当たり面積"/>
        <xdr:cNvSpPr txBox="1"/>
      </xdr:nvSpPr>
      <xdr:spPr>
        <a:xfrm>
          <a:off x="17776267" y="176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948" name="n_3aveValue【公民館】&#10;一人当たり面積"/>
        <xdr:cNvSpPr txBox="1"/>
      </xdr:nvSpPr>
      <xdr:spPr>
        <a:xfrm>
          <a:off x="1700156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949" name="n_4aveValue【公民館】&#10;一人当たり面積"/>
        <xdr:cNvSpPr txBox="1"/>
      </xdr:nvSpPr>
      <xdr:spPr>
        <a:xfrm>
          <a:off x="162268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119759</xdr:rowOff>
    </xdr:from>
    <xdr:ext cx="469744" cy="259045"/>
    <xdr:sp macro="" textlink="">
      <xdr:nvSpPr>
        <xdr:cNvPr id="950" name="n_1mainValue【公民館】&#10;一人当たり面積"/>
        <xdr:cNvSpPr txBox="1"/>
      </xdr:nvSpPr>
      <xdr:spPr>
        <a:xfrm>
          <a:off x="18561127" y="1805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123026</xdr:rowOff>
    </xdr:from>
    <xdr:ext cx="469744" cy="259045"/>
    <xdr:sp macro="" textlink="">
      <xdr:nvSpPr>
        <xdr:cNvPr id="951" name="n_2mainValue【公民館】&#10;一人当たり面積"/>
        <xdr:cNvSpPr txBox="1"/>
      </xdr:nvSpPr>
      <xdr:spPr>
        <a:xfrm>
          <a:off x="17776267" y="180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952" name="n_3mainValue【公民館】&#10;一人当たり面積"/>
        <xdr:cNvSpPr txBox="1"/>
      </xdr:nvSpPr>
      <xdr:spPr>
        <a:xfrm>
          <a:off x="1700156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953" name="n_4mainValue【公民館】&#10;一人当たり面積"/>
        <xdr:cNvSpPr txBox="1"/>
      </xdr:nvSpPr>
      <xdr:spPr>
        <a:xfrm>
          <a:off x="16226867" y="1804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老朽化した施設が多く存在するため、計画的に施設を更新することが必要となるが、今後の財政負担を考慮し、各施設の需要見込みなどを適切に把握しながら、公共施設等総合管理計画に基づく施設の集約化や複合化の取組み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31,706
31,517
48.64
10,856,956
10,415,883
304,903
6,228,483
8,260,204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086225" y="570738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12496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02082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124960" y="608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036060" y="622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312160" y="6213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5146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739900" y="615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965200" y="6140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4" name="楕円 73"/>
        <xdr:cNvSpPr/>
      </xdr:nvSpPr>
      <xdr:spPr>
        <a:xfrm>
          <a:off x="403606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5" name="【図書館】&#10;有形固定資産減価償却率該当値テキスト"/>
        <xdr:cNvSpPr txBox="1"/>
      </xdr:nvSpPr>
      <xdr:spPr>
        <a:xfrm>
          <a:off x="412496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30299</xdr:rowOff>
    </xdr:from>
    <xdr:to>
      <xdr:col>20</xdr:col>
      <xdr:colOff>38100</xdr:colOff>
      <xdr:row>39</xdr:row>
      <xdr:rowOff>131899</xdr:rowOff>
    </xdr:to>
    <xdr:sp macro="" textlink="">
      <xdr:nvSpPr>
        <xdr:cNvPr id="76" name="楕円 75"/>
        <xdr:cNvSpPr/>
      </xdr:nvSpPr>
      <xdr:spPr>
        <a:xfrm>
          <a:off x="3312160" y="65682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81099</xdr:rowOff>
    </xdr:from>
    <xdr:to>
      <xdr:col>24</xdr:col>
      <xdr:colOff>63500</xdr:colOff>
      <xdr:row>39</xdr:row>
      <xdr:rowOff>110490</xdr:rowOff>
    </xdr:to>
    <xdr:cxnSp macro="">
      <xdr:nvCxnSpPr>
        <xdr:cNvPr id="77" name="直線コネクタ 76"/>
        <xdr:cNvCxnSpPr/>
      </xdr:nvCxnSpPr>
      <xdr:spPr>
        <a:xfrm>
          <a:off x="3355340" y="6619059"/>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164193</xdr:rowOff>
    </xdr:from>
    <xdr:to>
      <xdr:col>15</xdr:col>
      <xdr:colOff>101600</xdr:colOff>
      <xdr:row>39</xdr:row>
      <xdr:rowOff>94343</xdr:rowOff>
    </xdr:to>
    <xdr:sp macro="" textlink="">
      <xdr:nvSpPr>
        <xdr:cNvPr id="78" name="楕円 77"/>
        <xdr:cNvSpPr/>
      </xdr:nvSpPr>
      <xdr:spPr>
        <a:xfrm>
          <a:off x="2514600" y="6534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43543</xdr:rowOff>
    </xdr:from>
    <xdr:to>
      <xdr:col>19</xdr:col>
      <xdr:colOff>177800</xdr:colOff>
      <xdr:row>39</xdr:row>
      <xdr:rowOff>81099</xdr:rowOff>
    </xdr:to>
    <xdr:cxnSp macro="">
      <xdr:nvCxnSpPr>
        <xdr:cNvPr id="79" name="直線コネクタ 78"/>
        <xdr:cNvCxnSpPr/>
      </xdr:nvCxnSpPr>
      <xdr:spPr>
        <a:xfrm>
          <a:off x="2565400" y="6581503"/>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131535</xdr:rowOff>
    </xdr:from>
    <xdr:to>
      <xdr:col>10</xdr:col>
      <xdr:colOff>165100</xdr:colOff>
      <xdr:row>39</xdr:row>
      <xdr:rowOff>61685</xdr:rowOff>
    </xdr:to>
    <xdr:sp macro="" textlink="">
      <xdr:nvSpPr>
        <xdr:cNvPr id="80" name="楕円 79"/>
        <xdr:cNvSpPr/>
      </xdr:nvSpPr>
      <xdr:spPr>
        <a:xfrm>
          <a:off x="1739900" y="6501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10885</xdr:rowOff>
    </xdr:from>
    <xdr:to>
      <xdr:col>15</xdr:col>
      <xdr:colOff>50800</xdr:colOff>
      <xdr:row>39</xdr:row>
      <xdr:rowOff>43543</xdr:rowOff>
    </xdr:to>
    <xdr:cxnSp macro="">
      <xdr:nvCxnSpPr>
        <xdr:cNvPr id="81" name="直線コネクタ 80"/>
        <xdr:cNvCxnSpPr/>
      </xdr:nvCxnSpPr>
      <xdr:spPr>
        <a:xfrm>
          <a:off x="1790700" y="6548845"/>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105410</xdr:rowOff>
    </xdr:from>
    <xdr:to>
      <xdr:col>6</xdr:col>
      <xdr:colOff>38100</xdr:colOff>
      <xdr:row>39</xdr:row>
      <xdr:rowOff>35560</xdr:rowOff>
    </xdr:to>
    <xdr:sp macro="" textlink="">
      <xdr:nvSpPr>
        <xdr:cNvPr id="82" name="楕円 81"/>
        <xdr:cNvSpPr/>
      </xdr:nvSpPr>
      <xdr:spPr>
        <a:xfrm>
          <a:off x="965200" y="6475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156210</xdr:rowOff>
    </xdr:from>
    <xdr:to>
      <xdr:col>10</xdr:col>
      <xdr:colOff>114300</xdr:colOff>
      <xdr:row>39</xdr:row>
      <xdr:rowOff>10885</xdr:rowOff>
    </xdr:to>
    <xdr:cxnSp macro="">
      <xdr:nvCxnSpPr>
        <xdr:cNvPr id="83" name="直線コネクタ 82"/>
        <xdr:cNvCxnSpPr/>
      </xdr:nvCxnSpPr>
      <xdr:spPr>
        <a:xfrm>
          <a:off x="1008380" y="6526530"/>
          <a:ext cx="78232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170564" y="59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3857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61100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8363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123026</xdr:rowOff>
    </xdr:from>
    <xdr:ext cx="405111" cy="259045"/>
    <xdr:sp macro="" textlink="">
      <xdr:nvSpPr>
        <xdr:cNvPr id="88" name="n_1mainValue【図書館】&#10;有形固定資産減価償却率"/>
        <xdr:cNvSpPr txBox="1"/>
      </xdr:nvSpPr>
      <xdr:spPr>
        <a:xfrm>
          <a:off x="317056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85470</xdr:rowOff>
    </xdr:from>
    <xdr:ext cx="405111" cy="259045"/>
    <xdr:sp macro="" textlink="">
      <xdr:nvSpPr>
        <xdr:cNvPr id="89" name="n_2mainValue【図書館】&#10;有形固定資産減価償却率"/>
        <xdr:cNvSpPr txBox="1"/>
      </xdr:nvSpPr>
      <xdr:spPr>
        <a:xfrm>
          <a:off x="238570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52812</xdr:rowOff>
    </xdr:from>
    <xdr:ext cx="405111" cy="259045"/>
    <xdr:sp macro="" textlink="">
      <xdr:nvSpPr>
        <xdr:cNvPr id="90" name="n_3mainValue【図書館】&#10;有形固定資産減価償却率"/>
        <xdr:cNvSpPr txBox="1"/>
      </xdr:nvSpPr>
      <xdr:spPr>
        <a:xfrm>
          <a:off x="1611004" y="659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91" name="n_4mainValue【図書館】&#10;有形固定資産減価償却率"/>
        <xdr:cNvSpPr txBox="1"/>
      </xdr:nvSpPr>
      <xdr:spPr>
        <a:xfrm>
          <a:off x="83630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9219565" y="565975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92583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915416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9258300" y="543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9154160" y="565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9258300" y="6359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9192260" y="650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844550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7670800" y="6527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6873240" y="650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0985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168275</xdr:rowOff>
    </xdr:from>
    <xdr:to>
      <xdr:col>55</xdr:col>
      <xdr:colOff>50800</xdr:colOff>
      <xdr:row>40</xdr:row>
      <xdr:rowOff>98425</xdr:rowOff>
    </xdr:to>
    <xdr:sp macro="" textlink="">
      <xdr:nvSpPr>
        <xdr:cNvPr id="127" name="楕円 126"/>
        <xdr:cNvSpPr/>
      </xdr:nvSpPr>
      <xdr:spPr>
        <a:xfrm>
          <a:off x="9192260" y="6706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83202</xdr:rowOff>
    </xdr:from>
    <xdr:ext cx="469744" cy="259045"/>
    <xdr:sp macro="" textlink="">
      <xdr:nvSpPr>
        <xdr:cNvPr id="128" name="【図書館】&#10;一人当たり面積該当値テキスト"/>
        <xdr:cNvSpPr txBox="1"/>
      </xdr:nvSpPr>
      <xdr:spPr>
        <a:xfrm>
          <a:off x="9258300" y="662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168275</xdr:rowOff>
    </xdr:from>
    <xdr:to>
      <xdr:col>50</xdr:col>
      <xdr:colOff>165100</xdr:colOff>
      <xdr:row>40</xdr:row>
      <xdr:rowOff>98425</xdr:rowOff>
    </xdr:to>
    <xdr:sp macro="" textlink="">
      <xdr:nvSpPr>
        <xdr:cNvPr id="129" name="楕円 128"/>
        <xdr:cNvSpPr/>
      </xdr:nvSpPr>
      <xdr:spPr>
        <a:xfrm>
          <a:off x="8445500" y="6706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47625</xdr:rowOff>
    </xdr:from>
    <xdr:to>
      <xdr:col>55</xdr:col>
      <xdr:colOff>0</xdr:colOff>
      <xdr:row>40</xdr:row>
      <xdr:rowOff>47625</xdr:rowOff>
    </xdr:to>
    <xdr:cxnSp macro="">
      <xdr:nvCxnSpPr>
        <xdr:cNvPr id="130" name="直線コネクタ 129"/>
        <xdr:cNvCxnSpPr/>
      </xdr:nvCxnSpPr>
      <xdr:spPr>
        <a:xfrm>
          <a:off x="8496300" y="675322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168275</xdr:rowOff>
    </xdr:from>
    <xdr:to>
      <xdr:col>46</xdr:col>
      <xdr:colOff>38100</xdr:colOff>
      <xdr:row>40</xdr:row>
      <xdr:rowOff>98425</xdr:rowOff>
    </xdr:to>
    <xdr:sp macro="" textlink="">
      <xdr:nvSpPr>
        <xdr:cNvPr id="131" name="楕円 130"/>
        <xdr:cNvSpPr/>
      </xdr:nvSpPr>
      <xdr:spPr>
        <a:xfrm>
          <a:off x="7670800" y="6706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47625</xdr:rowOff>
    </xdr:from>
    <xdr:to>
      <xdr:col>50</xdr:col>
      <xdr:colOff>114300</xdr:colOff>
      <xdr:row>40</xdr:row>
      <xdr:rowOff>47625</xdr:rowOff>
    </xdr:to>
    <xdr:cxnSp macro="">
      <xdr:nvCxnSpPr>
        <xdr:cNvPr id="132" name="直線コネクタ 131"/>
        <xdr:cNvCxnSpPr/>
      </xdr:nvCxnSpPr>
      <xdr:spPr>
        <a:xfrm>
          <a:off x="7713980" y="675322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3" name="楕円 132"/>
        <xdr:cNvSpPr/>
      </xdr:nvSpPr>
      <xdr:spPr>
        <a:xfrm>
          <a:off x="687324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47625</xdr:rowOff>
    </xdr:from>
    <xdr:to>
      <xdr:col>45</xdr:col>
      <xdr:colOff>177800</xdr:colOff>
      <xdr:row>40</xdr:row>
      <xdr:rowOff>53340</xdr:rowOff>
    </xdr:to>
    <xdr:cxnSp macro="">
      <xdr:nvCxnSpPr>
        <xdr:cNvPr id="134" name="直線コネクタ 133"/>
        <xdr:cNvCxnSpPr/>
      </xdr:nvCxnSpPr>
      <xdr:spPr>
        <a:xfrm flipV="1">
          <a:off x="6924040" y="675322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5" name="楕円 134"/>
        <xdr:cNvSpPr/>
      </xdr:nvSpPr>
      <xdr:spPr>
        <a:xfrm>
          <a:off x="609854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53340</xdr:rowOff>
    </xdr:to>
    <xdr:cxnSp macro="">
      <xdr:nvCxnSpPr>
        <xdr:cNvPr id="136" name="直線コネクタ 135"/>
        <xdr:cNvCxnSpPr/>
      </xdr:nvCxnSpPr>
      <xdr:spPr>
        <a:xfrm>
          <a:off x="6149340" y="67589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827158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7509587"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6712027" y="62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xdr:cNvSpPr txBox="1"/>
      </xdr:nvSpPr>
      <xdr:spPr>
        <a:xfrm>
          <a:off x="59373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89552</xdr:rowOff>
    </xdr:from>
    <xdr:ext cx="469744" cy="259045"/>
    <xdr:sp macro="" textlink="">
      <xdr:nvSpPr>
        <xdr:cNvPr id="141" name="n_1mainValue【図書館】&#10;一人当たり面積"/>
        <xdr:cNvSpPr txBox="1"/>
      </xdr:nvSpPr>
      <xdr:spPr>
        <a:xfrm>
          <a:off x="827158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89552</xdr:rowOff>
    </xdr:from>
    <xdr:ext cx="469744" cy="259045"/>
    <xdr:sp macro="" textlink="">
      <xdr:nvSpPr>
        <xdr:cNvPr id="142" name="n_2mainValue【図書館】&#10;一人当たり面積"/>
        <xdr:cNvSpPr txBox="1"/>
      </xdr:nvSpPr>
      <xdr:spPr>
        <a:xfrm>
          <a:off x="750958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3" name="n_3mainValue【図書館】&#10;一人当たり面積"/>
        <xdr:cNvSpPr txBox="1"/>
      </xdr:nvSpPr>
      <xdr:spPr>
        <a:xfrm>
          <a:off x="67120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4" name="n_4mainValue【図書館】&#10;一人当たり面積"/>
        <xdr:cNvSpPr txBox="1"/>
      </xdr:nvSpPr>
      <xdr:spPr>
        <a:xfrm>
          <a:off x="59373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086225" y="931545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12496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020820" y="1055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12496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124960" y="990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036060" y="1005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312160" y="10039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514600" y="1000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739900" y="9991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965200" y="9986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3810</xdr:rowOff>
    </xdr:from>
    <xdr:to>
      <xdr:col>24</xdr:col>
      <xdr:colOff>114300</xdr:colOff>
      <xdr:row>60</xdr:row>
      <xdr:rowOff>105410</xdr:rowOff>
    </xdr:to>
    <xdr:sp macro="" textlink="">
      <xdr:nvSpPr>
        <xdr:cNvPr id="184" name="楕円 183"/>
        <xdr:cNvSpPr/>
      </xdr:nvSpPr>
      <xdr:spPr>
        <a:xfrm>
          <a:off x="4036060" y="100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153687</xdr:rowOff>
    </xdr:from>
    <xdr:ext cx="405111" cy="259045"/>
    <xdr:sp macro="" textlink="">
      <xdr:nvSpPr>
        <xdr:cNvPr id="185" name="【体育館・プール】&#10;有形固定資産減価償却率該当値テキスト"/>
        <xdr:cNvSpPr txBox="1"/>
      </xdr:nvSpPr>
      <xdr:spPr>
        <a:xfrm>
          <a:off x="4124960" y="1004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146050</xdr:rowOff>
    </xdr:from>
    <xdr:to>
      <xdr:col>20</xdr:col>
      <xdr:colOff>38100</xdr:colOff>
      <xdr:row>60</xdr:row>
      <xdr:rowOff>76200</xdr:rowOff>
    </xdr:to>
    <xdr:sp macro="" textlink="">
      <xdr:nvSpPr>
        <xdr:cNvPr id="186" name="楕円 185"/>
        <xdr:cNvSpPr/>
      </xdr:nvSpPr>
      <xdr:spPr>
        <a:xfrm>
          <a:off x="3312160" y="10036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25400</xdr:rowOff>
    </xdr:from>
    <xdr:to>
      <xdr:col>24</xdr:col>
      <xdr:colOff>63500</xdr:colOff>
      <xdr:row>60</xdr:row>
      <xdr:rowOff>54610</xdr:rowOff>
    </xdr:to>
    <xdr:cxnSp macro="">
      <xdr:nvCxnSpPr>
        <xdr:cNvPr id="187" name="直線コネクタ 186"/>
        <xdr:cNvCxnSpPr/>
      </xdr:nvCxnSpPr>
      <xdr:spPr>
        <a:xfrm>
          <a:off x="3355340" y="10083800"/>
          <a:ext cx="73152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149860</xdr:rowOff>
    </xdr:from>
    <xdr:to>
      <xdr:col>15</xdr:col>
      <xdr:colOff>101600</xdr:colOff>
      <xdr:row>60</xdr:row>
      <xdr:rowOff>80010</xdr:rowOff>
    </xdr:to>
    <xdr:sp macro="" textlink="">
      <xdr:nvSpPr>
        <xdr:cNvPr id="188" name="楕円 187"/>
        <xdr:cNvSpPr/>
      </xdr:nvSpPr>
      <xdr:spPr>
        <a:xfrm>
          <a:off x="2514600" y="10040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25400</xdr:rowOff>
    </xdr:from>
    <xdr:to>
      <xdr:col>19</xdr:col>
      <xdr:colOff>177800</xdr:colOff>
      <xdr:row>60</xdr:row>
      <xdr:rowOff>29210</xdr:rowOff>
    </xdr:to>
    <xdr:cxnSp macro="">
      <xdr:nvCxnSpPr>
        <xdr:cNvPr id="189" name="直線コネクタ 188"/>
        <xdr:cNvCxnSpPr/>
      </xdr:nvCxnSpPr>
      <xdr:spPr>
        <a:xfrm flipV="1">
          <a:off x="2565400" y="1008380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127000</xdr:rowOff>
    </xdr:from>
    <xdr:to>
      <xdr:col>10</xdr:col>
      <xdr:colOff>165100</xdr:colOff>
      <xdr:row>60</xdr:row>
      <xdr:rowOff>57150</xdr:rowOff>
    </xdr:to>
    <xdr:sp macro="" textlink="">
      <xdr:nvSpPr>
        <xdr:cNvPr id="190" name="楕円 189"/>
        <xdr:cNvSpPr/>
      </xdr:nvSpPr>
      <xdr:spPr>
        <a:xfrm>
          <a:off x="1739900" y="10017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6350</xdr:rowOff>
    </xdr:from>
    <xdr:to>
      <xdr:col>15</xdr:col>
      <xdr:colOff>50800</xdr:colOff>
      <xdr:row>60</xdr:row>
      <xdr:rowOff>29210</xdr:rowOff>
    </xdr:to>
    <xdr:cxnSp macro="">
      <xdr:nvCxnSpPr>
        <xdr:cNvPr id="191" name="直線コネクタ 190"/>
        <xdr:cNvCxnSpPr/>
      </xdr:nvCxnSpPr>
      <xdr:spPr>
        <a:xfrm>
          <a:off x="1790700" y="1006475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114300</xdr:rowOff>
    </xdr:from>
    <xdr:to>
      <xdr:col>6</xdr:col>
      <xdr:colOff>38100</xdr:colOff>
      <xdr:row>60</xdr:row>
      <xdr:rowOff>44450</xdr:rowOff>
    </xdr:to>
    <xdr:sp macro="" textlink="">
      <xdr:nvSpPr>
        <xdr:cNvPr id="192" name="楕円 191"/>
        <xdr:cNvSpPr/>
      </xdr:nvSpPr>
      <xdr:spPr>
        <a:xfrm>
          <a:off x="965200" y="10005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165100</xdr:rowOff>
    </xdr:from>
    <xdr:to>
      <xdr:col>10</xdr:col>
      <xdr:colOff>114300</xdr:colOff>
      <xdr:row>60</xdr:row>
      <xdr:rowOff>6350</xdr:rowOff>
    </xdr:to>
    <xdr:cxnSp macro="">
      <xdr:nvCxnSpPr>
        <xdr:cNvPr id="193" name="直線コネクタ 192"/>
        <xdr:cNvCxnSpPr/>
      </xdr:nvCxnSpPr>
      <xdr:spPr>
        <a:xfrm>
          <a:off x="1008380" y="10055860"/>
          <a:ext cx="78232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xdr:cNvSpPr txBox="1"/>
      </xdr:nvSpPr>
      <xdr:spPr>
        <a:xfrm>
          <a:off x="3170564" y="1012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385704" y="978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611004"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836304"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92727</xdr:rowOff>
    </xdr:from>
    <xdr:ext cx="405111" cy="259045"/>
    <xdr:sp macro="" textlink="">
      <xdr:nvSpPr>
        <xdr:cNvPr id="198" name="n_1mainValue【体育館・プール】&#10;有形固定資産減価償却率"/>
        <xdr:cNvSpPr txBox="1"/>
      </xdr:nvSpPr>
      <xdr:spPr>
        <a:xfrm>
          <a:off x="3170564" y="981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71137</xdr:rowOff>
    </xdr:from>
    <xdr:ext cx="405111" cy="259045"/>
    <xdr:sp macro="" textlink="">
      <xdr:nvSpPr>
        <xdr:cNvPr id="199" name="n_2mainValue【体育館・プール】&#10;有形固定資産減価償却率"/>
        <xdr:cNvSpPr txBox="1"/>
      </xdr:nvSpPr>
      <xdr:spPr>
        <a:xfrm>
          <a:off x="238570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48277</xdr:rowOff>
    </xdr:from>
    <xdr:ext cx="405111" cy="259045"/>
    <xdr:sp macro="" textlink="">
      <xdr:nvSpPr>
        <xdr:cNvPr id="200" name="n_3mainValue【体育館・プール】&#10;有形固定資産減価償却率"/>
        <xdr:cNvSpPr txBox="1"/>
      </xdr:nvSpPr>
      <xdr:spPr>
        <a:xfrm>
          <a:off x="161100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35577</xdr:rowOff>
    </xdr:from>
    <xdr:ext cx="405111" cy="259045"/>
    <xdr:sp macro="" textlink="">
      <xdr:nvSpPr>
        <xdr:cNvPr id="201" name="n_4mainValue【体育館・プール】&#10;有形固定資産減価償却率"/>
        <xdr:cNvSpPr txBox="1"/>
      </xdr:nvSpPr>
      <xdr:spPr>
        <a:xfrm>
          <a:off x="836304" y="1009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9219565" y="927925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9258300" y="90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9154160" y="927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xdr:cNvSpPr txBox="1"/>
      </xdr:nvSpPr>
      <xdr:spPr>
        <a:xfrm>
          <a:off x="9258300" y="10427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9192260" y="10449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844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7670800" y="10451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68732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09854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74930</xdr:rowOff>
    </xdr:from>
    <xdr:to>
      <xdr:col>55</xdr:col>
      <xdr:colOff>50800</xdr:colOff>
      <xdr:row>61</xdr:row>
      <xdr:rowOff>5080</xdr:rowOff>
    </xdr:to>
    <xdr:sp macro="" textlink="">
      <xdr:nvSpPr>
        <xdr:cNvPr id="241" name="楕円 240"/>
        <xdr:cNvSpPr/>
      </xdr:nvSpPr>
      <xdr:spPr>
        <a:xfrm>
          <a:off x="9192260" y="1013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97807</xdr:rowOff>
    </xdr:from>
    <xdr:ext cx="469744" cy="259045"/>
    <xdr:sp macro="" textlink="">
      <xdr:nvSpPr>
        <xdr:cNvPr id="242" name="【体育館・プール】&#10;一人当たり面積該当値テキスト"/>
        <xdr:cNvSpPr txBox="1"/>
      </xdr:nvSpPr>
      <xdr:spPr>
        <a:xfrm>
          <a:off x="9258300"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76835</xdr:rowOff>
    </xdr:from>
    <xdr:to>
      <xdr:col>50</xdr:col>
      <xdr:colOff>165100</xdr:colOff>
      <xdr:row>61</xdr:row>
      <xdr:rowOff>6985</xdr:rowOff>
    </xdr:to>
    <xdr:sp macro="" textlink="">
      <xdr:nvSpPr>
        <xdr:cNvPr id="243" name="楕円 242"/>
        <xdr:cNvSpPr/>
      </xdr:nvSpPr>
      <xdr:spPr>
        <a:xfrm>
          <a:off x="8445500" y="10135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125730</xdr:rowOff>
    </xdr:from>
    <xdr:to>
      <xdr:col>55</xdr:col>
      <xdr:colOff>0</xdr:colOff>
      <xdr:row>60</xdr:row>
      <xdr:rowOff>127635</xdr:rowOff>
    </xdr:to>
    <xdr:cxnSp macro="">
      <xdr:nvCxnSpPr>
        <xdr:cNvPr id="244" name="直線コネクタ 243"/>
        <xdr:cNvCxnSpPr/>
      </xdr:nvCxnSpPr>
      <xdr:spPr>
        <a:xfrm flipV="1">
          <a:off x="8496300" y="10184130"/>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80645</xdr:rowOff>
    </xdr:from>
    <xdr:to>
      <xdr:col>46</xdr:col>
      <xdr:colOff>38100</xdr:colOff>
      <xdr:row>61</xdr:row>
      <xdr:rowOff>10795</xdr:rowOff>
    </xdr:to>
    <xdr:sp macro="" textlink="">
      <xdr:nvSpPr>
        <xdr:cNvPr id="245" name="楕円 244"/>
        <xdr:cNvSpPr/>
      </xdr:nvSpPr>
      <xdr:spPr>
        <a:xfrm>
          <a:off x="7670800" y="10139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127635</xdr:rowOff>
    </xdr:from>
    <xdr:to>
      <xdr:col>50</xdr:col>
      <xdr:colOff>114300</xdr:colOff>
      <xdr:row>60</xdr:row>
      <xdr:rowOff>131445</xdr:rowOff>
    </xdr:to>
    <xdr:cxnSp macro="">
      <xdr:nvCxnSpPr>
        <xdr:cNvPr id="246" name="直線コネクタ 245"/>
        <xdr:cNvCxnSpPr/>
      </xdr:nvCxnSpPr>
      <xdr:spPr>
        <a:xfrm flipV="1">
          <a:off x="7713980" y="1018603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84455</xdr:rowOff>
    </xdr:from>
    <xdr:to>
      <xdr:col>41</xdr:col>
      <xdr:colOff>101600</xdr:colOff>
      <xdr:row>61</xdr:row>
      <xdr:rowOff>14605</xdr:rowOff>
    </xdr:to>
    <xdr:sp macro="" textlink="">
      <xdr:nvSpPr>
        <xdr:cNvPr id="247" name="楕円 246"/>
        <xdr:cNvSpPr/>
      </xdr:nvSpPr>
      <xdr:spPr>
        <a:xfrm>
          <a:off x="6873240" y="1014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131445</xdr:rowOff>
    </xdr:from>
    <xdr:to>
      <xdr:col>45</xdr:col>
      <xdr:colOff>177800</xdr:colOff>
      <xdr:row>60</xdr:row>
      <xdr:rowOff>135255</xdr:rowOff>
    </xdr:to>
    <xdr:cxnSp macro="">
      <xdr:nvCxnSpPr>
        <xdr:cNvPr id="248" name="直線コネクタ 247"/>
        <xdr:cNvCxnSpPr/>
      </xdr:nvCxnSpPr>
      <xdr:spPr>
        <a:xfrm flipV="1">
          <a:off x="6924040" y="1018984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78740</xdr:rowOff>
    </xdr:from>
    <xdr:to>
      <xdr:col>36</xdr:col>
      <xdr:colOff>165100</xdr:colOff>
      <xdr:row>61</xdr:row>
      <xdr:rowOff>8890</xdr:rowOff>
    </xdr:to>
    <xdr:sp macro="" textlink="">
      <xdr:nvSpPr>
        <xdr:cNvPr id="249" name="楕円 248"/>
        <xdr:cNvSpPr/>
      </xdr:nvSpPr>
      <xdr:spPr>
        <a:xfrm>
          <a:off x="6098540" y="10137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129540</xdr:rowOff>
    </xdr:from>
    <xdr:to>
      <xdr:col>41</xdr:col>
      <xdr:colOff>50800</xdr:colOff>
      <xdr:row>60</xdr:row>
      <xdr:rowOff>135255</xdr:rowOff>
    </xdr:to>
    <xdr:cxnSp macro="">
      <xdr:nvCxnSpPr>
        <xdr:cNvPr id="250" name="直線コネクタ 249"/>
        <xdr:cNvCxnSpPr/>
      </xdr:nvCxnSpPr>
      <xdr:spPr>
        <a:xfrm>
          <a:off x="6149340" y="1018794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xdr:cNvSpPr txBox="1"/>
      </xdr:nvSpPr>
      <xdr:spPr>
        <a:xfrm>
          <a:off x="827158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xdr:cNvSpPr txBox="1"/>
      </xdr:nvSpPr>
      <xdr:spPr>
        <a:xfrm>
          <a:off x="750958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67120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xdr:cNvSpPr txBox="1"/>
      </xdr:nvSpPr>
      <xdr:spPr>
        <a:xfrm>
          <a:off x="59373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23512</xdr:rowOff>
    </xdr:from>
    <xdr:ext cx="469744" cy="259045"/>
    <xdr:sp macro="" textlink="">
      <xdr:nvSpPr>
        <xdr:cNvPr id="255" name="n_1mainValue【体育館・プール】&#10;一人当たり面積"/>
        <xdr:cNvSpPr txBox="1"/>
      </xdr:nvSpPr>
      <xdr:spPr>
        <a:xfrm>
          <a:off x="8271587" y="991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27322</xdr:rowOff>
    </xdr:from>
    <xdr:ext cx="469744" cy="259045"/>
    <xdr:sp macro="" textlink="">
      <xdr:nvSpPr>
        <xdr:cNvPr id="256" name="n_2mainValue【体育館・プール】&#10;一人当たり面積"/>
        <xdr:cNvSpPr txBox="1"/>
      </xdr:nvSpPr>
      <xdr:spPr>
        <a:xfrm>
          <a:off x="750958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31132</xdr:rowOff>
    </xdr:from>
    <xdr:ext cx="469744" cy="259045"/>
    <xdr:sp macro="" textlink="">
      <xdr:nvSpPr>
        <xdr:cNvPr id="257" name="n_3mainValue【体育館・プール】&#10;一人当たり面積"/>
        <xdr:cNvSpPr txBox="1"/>
      </xdr:nvSpPr>
      <xdr:spPr>
        <a:xfrm>
          <a:off x="6712027" y="992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25417</xdr:rowOff>
    </xdr:from>
    <xdr:ext cx="469744" cy="259045"/>
    <xdr:sp macro="" textlink="">
      <xdr:nvSpPr>
        <xdr:cNvPr id="258" name="n_4mainValue【体育館・プール】&#10;一人当たり面積"/>
        <xdr:cNvSpPr txBox="1"/>
      </xdr:nvSpPr>
      <xdr:spPr>
        <a:xfrm>
          <a:off x="593732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00" name="直線コネクタ 299"/>
        <xdr:cNvCxnSpPr/>
      </xdr:nvCxnSpPr>
      <xdr:spPr>
        <a:xfrm flipV="1">
          <a:off x="4086225"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1"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2" name="直線コネクタ 301"/>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03" name="【市民会館】&#10;有形固定資産減価償却率最大値テキスト"/>
        <xdr:cNvSpPr txBox="1"/>
      </xdr:nvSpPr>
      <xdr:spPr>
        <a:xfrm>
          <a:off x="412496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04" name="直線コネクタ 303"/>
        <xdr:cNvCxnSpPr/>
      </xdr:nvCxnSpPr>
      <xdr:spPr>
        <a:xfrm>
          <a:off x="402082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05" name="【市民会館】&#10;有形固定資産減価償却率平均値テキスト"/>
        <xdr:cNvSpPr txBox="1"/>
      </xdr:nvSpPr>
      <xdr:spPr>
        <a:xfrm>
          <a:off x="4124960" y="17388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06" name="フローチャート: 判断 305"/>
        <xdr:cNvSpPr/>
      </xdr:nvSpPr>
      <xdr:spPr>
        <a:xfrm>
          <a:off x="403606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07" name="フローチャート: 判断 306"/>
        <xdr:cNvSpPr/>
      </xdr:nvSpPr>
      <xdr:spPr>
        <a:xfrm>
          <a:off x="3312160" y="17497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08" name="フローチャート: 判断 307"/>
        <xdr:cNvSpPr/>
      </xdr:nvSpPr>
      <xdr:spPr>
        <a:xfrm>
          <a:off x="2514600" y="1750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09" name="フローチャート: 判断 308"/>
        <xdr:cNvSpPr/>
      </xdr:nvSpPr>
      <xdr:spPr>
        <a:xfrm>
          <a:off x="173990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10" name="フローチャート: 判断 309"/>
        <xdr:cNvSpPr/>
      </xdr:nvSpPr>
      <xdr:spPr>
        <a:xfrm>
          <a:off x="965200" y="17486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2539</xdr:rowOff>
    </xdr:from>
    <xdr:to>
      <xdr:col>24</xdr:col>
      <xdr:colOff>114300</xdr:colOff>
      <xdr:row>106</xdr:row>
      <xdr:rowOff>104139</xdr:rowOff>
    </xdr:to>
    <xdr:sp macro="" textlink="">
      <xdr:nvSpPr>
        <xdr:cNvPr id="316" name="楕円 315"/>
        <xdr:cNvSpPr/>
      </xdr:nvSpPr>
      <xdr:spPr>
        <a:xfrm>
          <a:off x="403606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152416</xdr:rowOff>
    </xdr:from>
    <xdr:ext cx="405111" cy="259045"/>
    <xdr:sp macro="" textlink="">
      <xdr:nvSpPr>
        <xdr:cNvPr id="317" name="【市民会館】&#10;有形固定資産減価償却率該当値テキスト"/>
        <xdr:cNvSpPr txBox="1"/>
      </xdr:nvSpPr>
      <xdr:spPr>
        <a:xfrm>
          <a:off x="412496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144599</xdr:rowOff>
    </xdr:from>
    <xdr:to>
      <xdr:col>20</xdr:col>
      <xdr:colOff>38100</xdr:colOff>
      <xdr:row>106</xdr:row>
      <xdr:rowOff>74749</xdr:rowOff>
    </xdr:to>
    <xdr:sp macro="" textlink="">
      <xdr:nvSpPr>
        <xdr:cNvPr id="318" name="楕円 317"/>
        <xdr:cNvSpPr/>
      </xdr:nvSpPr>
      <xdr:spPr>
        <a:xfrm>
          <a:off x="3312160" y="177467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23949</xdr:rowOff>
    </xdr:from>
    <xdr:to>
      <xdr:col>24</xdr:col>
      <xdr:colOff>63500</xdr:colOff>
      <xdr:row>106</xdr:row>
      <xdr:rowOff>53339</xdr:rowOff>
    </xdr:to>
    <xdr:cxnSp macro="">
      <xdr:nvCxnSpPr>
        <xdr:cNvPr id="319" name="直線コネクタ 318"/>
        <xdr:cNvCxnSpPr/>
      </xdr:nvCxnSpPr>
      <xdr:spPr>
        <a:xfrm>
          <a:off x="3355340" y="17793789"/>
          <a:ext cx="73152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107043</xdr:rowOff>
    </xdr:from>
    <xdr:to>
      <xdr:col>15</xdr:col>
      <xdr:colOff>101600</xdr:colOff>
      <xdr:row>106</xdr:row>
      <xdr:rowOff>37193</xdr:rowOff>
    </xdr:to>
    <xdr:sp macro="" textlink="">
      <xdr:nvSpPr>
        <xdr:cNvPr id="320" name="楕円 319"/>
        <xdr:cNvSpPr/>
      </xdr:nvSpPr>
      <xdr:spPr>
        <a:xfrm>
          <a:off x="2514600" y="17709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157843</xdr:rowOff>
    </xdr:from>
    <xdr:to>
      <xdr:col>19</xdr:col>
      <xdr:colOff>177800</xdr:colOff>
      <xdr:row>106</xdr:row>
      <xdr:rowOff>23949</xdr:rowOff>
    </xdr:to>
    <xdr:cxnSp macro="">
      <xdr:nvCxnSpPr>
        <xdr:cNvPr id="321" name="直線コネクタ 320"/>
        <xdr:cNvCxnSpPr/>
      </xdr:nvCxnSpPr>
      <xdr:spPr>
        <a:xfrm>
          <a:off x="2565400" y="17760043"/>
          <a:ext cx="78994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74386</xdr:rowOff>
    </xdr:from>
    <xdr:to>
      <xdr:col>10</xdr:col>
      <xdr:colOff>165100</xdr:colOff>
      <xdr:row>106</xdr:row>
      <xdr:rowOff>4536</xdr:rowOff>
    </xdr:to>
    <xdr:sp macro="" textlink="">
      <xdr:nvSpPr>
        <xdr:cNvPr id="322" name="楕円 321"/>
        <xdr:cNvSpPr/>
      </xdr:nvSpPr>
      <xdr:spPr>
        <a:xfrm>
          <a:off x="1739900" y="1767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125186</xdr:rowOff>
    </xdr:from>
    <xdr:to>
      <xdr:col>15</xdr:col>
      <xdr:colOff>50800</xdr:colOff>
      <xdr:row>105</xdr:row>
      <xdr:rowOff>157843</xdr:rowOff>
    </xdr:to>
    <xdr:cxnSp macro="">
      <xdr:nvCxnSpPr>
        <xdr:cNvPr id="323" name="直線コネクタ 322"/>
        <xdr:cNvCxnSpPr/>
      </xdr:nvCxnSpPr>
      <xdr:spPr>
        <a:xfrm>
          <a:off x="1790700" y="17727386"/>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48261</xdr:rowOff>
    </xdr:from>
    <xdr:to>
      <xdr:col>6</xdr:col>
      <xdr:colOff>38100</xdr:colOff>
      <xdr:row>105</xdr:row>
      <xdr:rowOff>149861</xdr:rowOff>
    </xdr:to>
    <xdr:sp macro="" textlink="">
      <xdr:nvSpPr>
        <xdr:cNvPr id="324" name="楕円 323"/>
        <xdr:cNvSpPr/>
      </xdr:nvSpPr>
      <xdr:spPr>
        <a:xfrm>
          <a:off x="965200" y="176504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99061</xdr:rowOff>
    </xdr:from>
    <xdr:to>
      <xdr:col>10</xdr:col>
      <xdr:colOff>114300</xdr:colOff>
      <xdr:row>105</xdr:row>
      <xdr:rowOff>125186</xdr:rowOff>
    </xdr:to>
    <xdr:cxnSp macro="">
      <xdr:nvCxnSpPr>
        <xdr:cNvPr id="325" name="直線コネクタ 324"/>
        <xdr:cNvCxnSpPr/>
      </xdr:nvCxnSpPr>
      <xdr:spPr>
        <a:xfrm>
          <a:off x="1008380" y="17701261"/>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26" name="n_1aveValue【市民会館】&#10;有形固定資産減価償却率"/>
        <xdr:cNvSpPr txBox="1"/>
      </xdr:nvSpPr>
      <xdr:spPr>
        <a:xfrm>
          <a:off x="3170564" y="172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27" name="n_2aveValue【市民会館】&#10;有形固定資産減価償却率"/>
        <xdr:cNvSpPr txBox="1"/>
      </xdr:nvSpPr>
      <xdr:spPr>
        <a:xfrm>
          <a:off x="238570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28" name="n_3aveValue【市民会館】&#10;有形固定資産減価償却率"/>
        <xdr:cNvSpPr txBox="1"/>
      </xdr:nvSpPr>
      <xdr:spPr>
        <a:xfrm>
          <a:off x="161100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29" name="n_4aveValue【市民会館】&#10;有形固定資産減価償却率"/>
        <xdr:cNvSpPr txBox="1"/>
      </xdr:nvSpPr>
      <xdr:spPr>
        <a:xfrm>
          <a:off x="83630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65876</xdr:rowOff>
    </xdr:from>
    <xdr:ext cx="405111" cy="259045"/>
    <xdr:sp macro="" textlink="">
      <xdr:nvSpPr>
        <xdr:cNvPr id="330" name="n_1mainValue【市民会館】&#10;有形固定資産減価償却率"/>
        <xdr:cNvSpPr txBox="1"/>
      </xdr:nvSpPr>
      <xdr:spPr>
        <a:xfrm>
          <a:off x="3170564" y="1783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28320</xdr:rowOff>
    </xdr:from>
    <xdr:ext cx="405111" cy="259045"/>
    <xdr:sp macro="" textlink="">
      <xdr:nvSpPr>
        <xdr:cNvPr id="331" name="n_2mainValue【市民会館】&#10;有形固定資産減価償却率"/>
        <xdr:cNvSpPr txBox="1"/>
      </xdr:nvSpPr>
      <xdr:spPr>
        <a:xfrm>
          <a:off x="2385704" y="1779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167113</xdr:rowOff>
    </xdr:from>
    <xdr:ext cx="405111" cy="259045"/>
    <xdr:sp macro="" textlink="">
      <xdr:nvSpPr>
        <xdr:cNvPr id="332" name="n_3mainValue【市民会館】&#10;有形固定資産減価償却率"/>
        <xdr:cNvSpPr txBox="1"/>
      </xdr:nvSpPr>
      <xdr:spPr>
        <a:xfrm>
          <a:off x="161100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140988</xdr:rowOff>
    </xdr:from>
    <xdr:ext cx="405111" cy="259045"/>
    <xdr:sp macro="" textlink="">
      <xdr:nvSpPr>
        <xdr:cNvPr id="333" name="n_4mainValue【市民会館】&#10;有形固定資産減価償却率"/>
        <xdr:cNvSpPr txBox="1"/>
      </xdr:nvSpPr>
      <xdr:spPr>
        <a:xfrm>
          <a:off x="83630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4" name="直線コネクタ 34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5" name="テキスト ボックス 344"/>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6" name="直線コネクタ 34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7" name="テキスト ボックス 346"/>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8" name="直線コネクタ 34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9" name="テキスト ボックス 348"/>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0" name="直線コネクタ 34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1" name="テキスト ボックス 350"/>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55" name="直線コネクタ 354"/>
        <xdr:cNvCxnSpPr/>
      </xdr:nvCxnSpPr>
      <xdr:spPr>
        <a:xfrm flipV="1">
          <a:off x="9219565" y="16915637"/>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56" name="【市民会館】&#10;一人当たり面積最小値テキスト"/>
        <xdr:cNvSpPr txBox="1"/>
      </xdr:nvSpPr>
      <xdr:spPr>
        <a:xfrm>
          <a:off x="925830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57" name="直線コネクタ 356"/>
        <xdr:cNvCxnSpPr/>
      </xdr:nvCxnSpPr>
      <xdr:spPr>
        <a:xfrm>
          <a:off x="915416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58" name="【市民会館】&#10;一人当たり面積最大値テキスト"/>
        <xdr:cNvSpPr txBox="1"/>
      </xdr:nvSpPr>
      <xdr:spPr>
        <a:xfrm>
          <a:off x="9258300" y="1669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59" name="直線コネクタ 358"/>
        <xdr:cNvCxnSpPr/>
      </xdr:nvCxnSpPr>
      <xdr:spPr>
        <a:xfrm>
          <a:off x="9154160" y="16915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360" name="【市民会館】&#10;一人当たり面積平均値テキスト"/>
        <xdr:cNvSpPr txBox="1"/>
      </xdr:nvSpPr>
      <xdr:spPr>
        <a:xfrm>
          <a:off x="9258300" y="17761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61" name="フローチャート: 判断 360"/>
        <xdr:cNvSpPr/>
      </xdr:nvSpPr>
      <xdr:spPr>
        <a:xfrm>
          <a:off x="9192260" y="177792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62" name="フローチャート: 判断 361"/>
        <xdr:cNvSpPr/>
      </xdr:nvSpPr>
      <xdr:spPr>
        <a:xfrm>
          <a:off x="8445500" y="1779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63" name="フローチャート: 判断 362"/>
        <xdr:cNvSpPr/>
      </xdr:nvSpPr>
      <xdr:spPr>
        <a:xfrm>
          <a:off x="7670800" y="178089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64" name="フローチャート: 判断 363"/>
        <xdr:cNvSpPr/>
      </xdr:nvSpPr>
      <xdr:spPr>
        <a:xfrm>
          <a:off x="68732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65" name="フローチャート: 判断 364"/>
        <xdr:cNvSpPr/>
      </xdr:nvSpPr>
      <xdr:spPr>
        <a:xfrm>
          <a:off x="60985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371" name="楕円 370"/>
        <xdr:cNvSpPr/>
      </xdr:nvSpPr>
      <xdr:spPr>
        <a:xfrm>
          <a:off x="9192260" y="17764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13988</xdr:rowOff>
    </xdr:from>
    <xdr:ext cx="469744" cy="259045"/>
    <xdr:sp macro="" textlink="">
      <xdr:nvSpPr>
        <xdr:cNvPr id="372" name="【市民会館】&#10;一人当たり面積該当値テキスト"/>
        <xdr:cNvSpPr txBox="1"/>
      </xdr:nvSpPr>
      <xdr:spPr>
        <a:xfrm>
          <a:off x="92583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162561</xdr:rowOff>
    </xdr:from>
    <xdr:to>
      <xdr:col>50</xdr:col>
      <xdr:colOff>165100</xdr:colOff>
      <xdr:row>106</xdr:row>
      <xdr:rowOff>92711</xdr:rowOff>
    </xdr:to>
    <xdr:sp macro="" textlink="">
      <xdr:nvSpPr>
        <xdr:cNvPr id="373" name="楕円 372"/>
        <xdr:cNvSpPr/>
      </xdr:nvSpPr>
      <xdr:spPr>
        <a:xfrm>
          <a:off x="8445500" y="17764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106</xdr:row>
      <xdr:rowOff>41911</xdr:rowOff>
    </xdr:to>
    <xdr:cxnSp macro="">
      <xdr:nvCxnSpPr>
        <xdr:cNvPr id="374" name="直線コネクタ 373"/>
        <xdr:cNvCxnSpPr/>
      </xdr:nvCxnSpPr>
      <xdr:spPr>
        <a:xfrm>
          <a:off x="8496300" y="1781175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164846</xdr:rowOff>
    </xdr:from>
    <xdr:to>
      <xdr:col>46</xdr:col>
      <xdr:colOff>38100</xdr:colOff>
      <xdr:row>106</xdr:row>
      <xdr:rowOff>94996</xdr:rowOff>
    </xdr:to>
    <xdr:sp macro="" textlink="">
      <xdr:nvSpPr>
        <xdr:cNvPr id="375" name="楕円 374"/>
        <xdr:cNvSpPr/>
      </xdr:nvSpPr>
      <xdr:spPr>
        <a:xfrm>
          <a:off x="7670800" y="17767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41911</xdr:rowOff>
    </xdr:from>
    <xdr:to>
      <xdr:col>50</xdr:col>
      <xdr:colOff>114300</xdr:colOff>
      <xdr:row>106</xdr:row>
      <xdr:rowOff>44196</xdr:rowOff>
    </xdr:to>
    <xdr:cxnSp macro="">
      <xdr:nvCxnSpPr>
        <xdr:cNvPr id="376" name="直線コネクタ 375"/>
        <xdr:cNvCxnSpPr/>
      </xdr:nvCxnSpPr>
      <xdr:spPr>
        <a:xfrm flipV="1">
          <a:off x="7713980" y="17811751"/>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167132</xdr:rowOff>
    </xdr:from>
    <xdr:to>
      <xdr:col>41</xdr:col>
      <xdr:colOff>101600</xdr:colOff>
      <xdr:row>106</xdr:row>
      <xdr:rowOff>97282</xdr:rowOff>
    </xdr:to>
    <xdr:sp macro="" textlink="">
      <xdr:nvSpPr>
        <xdr:cNvPr id="377" name="楕円 376"/>
        <xdr:cNvSpPr/>
      </xdr:nvSpPr>
      <xdr:spPr>
        <a:xfrm>
          <a:off x="6873240" y="17769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44196</xdr:rowOff>
    </xdr:from>
    <xdr:to>
      <xdr:col>45</xdr:col>
      <xdr:colOff>177800</xdr:colOff>
      <xdr:row>106</xdr:row>
      <xdr:rowOff>46482</xdr:rowOff>
    </xdr:to>
    <xdr:cxnSp macro="">
      <xdr:nvCxnSpPr>
        <xdr:cNvPr id="378" name="直線コネクタ 377"/>
        <xdr:cNvCxnSpPr/>
      </xdr:nvCxnSpPr>
      <xdr:spPr>
        <a:xfrm flipV="1">
          <a:off x="6924040" y="1781403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169418</xdr:rowOff>
    </xdr:from>
    <xdr:to>
      <xdr:col>36</xdr:col>
      <xdr:colOff>165100</xdr:colOff>
      <xdr:row>106</xdr:row>
      <xdr:rowOff>99568</xdr:rowOff>
    </xdr:to>
    <xdr:sp macro="" textlink="">
      <xdr:nvSpPr>
        <xdr:cNvPr id="379" name="楕円 378"/>
        <xdr:cNvSpPr/>
      </xdr:nvSpPr>
      <xdr:spPr>
        <a:xfrm>
          <a:off x="6098540" y="17771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46482</xdr:rowOff>
    </xdr:from>
    <xdr:to>
      <xdr:col>41</xdr:col>
      <xdr:colOff>50800</xdr:colOff>
      <xdr:row>106</xdr:row>
      <xdr:rowOff>48768</xdr:rowOff>
    </xdr:to>
    <xdr:cxnSp macro="">
      <xdr:nvCxnSpPr>
        <xdr:cNvPr id="380" name="直線コネクタ 379"/>
        <xdr:cNvCxnSpPr/>
      </xdr:nvCxnSpPr>
      <xdr:spPr>
        <a:xfrm flipV="1">
          <a:off x="6149340" y="1781632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381" name="n_1aveValue【市民会館】&#10;一人当たり面積"/>
        <xdr:cNvSpPr txBox="1"/>
      </xdr:nvSpPr>
      <xdr:spPr>
        <a:xfrm>
          <a:off x="8271587" y="1788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382" name="n_2aveValue【市民会館】&#10;一人当たり面積"/>
        <xdr:cNvSpPr txBox="1"/>
      </xdr:nvSpPr>
      <xdr:spPr>
        <a:xfrm>
          <a:off x="7509587" y="17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383" name="n_3aveValue【市民会館】&#10;一人当たり面積"/>
        <xdr:cNvSpPr txBox="1"/>
      </xdr:nvSpPr>
      <xdr:spPr>
        <a:xfrm>
          <a:off x="671202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384" name="n_4aveValue【市民会館】&#10;一人当たり面積"/>
        <xdr:cNvSpPr txBox="1"/>
      </xdr:nvSpPr>
      <xdr:spPr>
        <a:xfrm>
          <a:off x="59373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109238</xdr:rowOff>
    </xdr:from>
    <xdr:ext cx="469744" cy="259045"/>
    <xdr:sp macro="" textlink="">
      <xdr:nvSpPr>
        <xdr:cNvPr id="385" name="n_1mainValue【市民会館】&#10;一人当たり面積"/>
        <xdr:cNvSpPr txBox="1"/>
      </xdr:nvSpPr>
      <xdr:spPr>
        <a:xfrm>
          <a:off x="8271587" y="175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111523</xdr:rowOff>
    </xdr:from>
    <xdr:ext cx="469744" cy="259045"/>
    <xdr:sp macro="" textlink="">
      <xdr:nvSpPr>
        <xdr:cNvPr id="386" name="n_2mainValue【市民会館】&#10;一人当たり面積"/>
        <xdr:cNvSpPr txBox="1"/>
      </xdr:nvSpPr>
      <xdr:spPr>
        <a:xfrm>
          <a:off x="7509587" y="175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113809</xdr:rowOff>
    </xdr:from>
    <xdr:ext cx="469744" cy="259045"/>
    <xdr:sp macro="" textlink="">
      <xdr:nvSpPr>
        <xdr:cNvPr id="387" name="n_3mainValue【市民会館】&#10;一人当たり面積"/>
        <xdr:cNvSpPr txBox="1"/>
      </xdr:nvSpPr>
      <xdr:spPr>
        <a:xfrm>
          <a:off x="6712027" y="175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116095</xdr:rowOff>
    </xdr:from>
    <xdr:ext cx="469744" cy="259045"/>
    <xdr:sp macro="" textlink="">
      <xdr:nvSpPr>
        <xdr:cNvPr id="388" name="n_4mainValue【市民会館】&#10;一人当たり面積"/>
        <xdr:cNvSpPr txBox="1"/>
      </xdr:nvSpPr>
      <xdr:spPr>
        <a:xfrm>
          <a:off x="5937327" y="1755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4" name="直線コネクタ 413"/>
        <xdr:cNvCxnSpPr/>
      </xdr:nvCxnSpPr>
      <xdr:spPr>
        <a:xfrm flipV="1">
          <a:off x="14375764" y="564424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5" name="【一般廃棄物処理施設】&#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6" name="直線コネクタ 415"/>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7" name="【一般廃棄物処理施設】&#10;有形固定資産減価償却率最大値テキスト"/>
        <xdr:cNvSpPr txBox="1"/>
      </xdr:nvSpPr>
      <xdr:spPr>
        <a:xfrm>
          <a:off x="1441450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8" name="直線コネクタ 417"/>
        <xdr:cNvCxnSpPr/>
      </xdr:nvCxnSpPr>
      <xdr:spPr>
        <a:xfrm>
          <a:off x="1428750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19" name="【一般廃棄物処理施設】&#10;有形固定資産減価償却率平均値テキスト"/>
        <xdr:cNvSpPr txBox="1"/>
      </xdr:nvSpPr>
      <xdr:spPr>
        <a:xfrm>
          <a:off x="14414500" y="6340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0" name="フローチャート: 判断 419"/>
        <xdr:cNvSpPr/>
      </xdr:nvSpPr>
      <xdr:spPr>
        <a:xfrm>
          <a:off x="14325600" y="6485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1" name="フローチャート: 判断 420"/>
        <xdr:cNvSpPr/>
      </xdr:nvSpPr>
      <xdr:spPr>
        <a:xfrm>
          <a:off x="135788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2" name="フローチャート: 判断 421"/>
        <xdr:cNvSpPr/>
      </xdr:nvSpPr>
      <xdr:spPr>
        <a:xfrm>
          <a:off x="12804140" y="6449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3" name="フローチャート: 判断 422"/>
        <xdr:cNvSpPr/>
      </xdr:nvSpPr>
      <xdr:spPr>
        <a:xfrm>
          <a:off x="12029440" y="646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4" name="フローチャート: 判断 423"/>
        <xdr:cNvSpPr/>
      </xdr:nvSpPr>
      <xdr:spPr>
        <a:xfrm>
          <a:off x="1123188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48260</xdr:rowOff>
    </xdr:from>
    <xdr:to>
      <xdr:col>85</xdr:col>
      <xdr:colOff>177800</xdr:colOff>
      <xdr:row>40</xdr:row>
      <xdr:rowOff>149860</xdr:rowOff>
    </xdr:to>
    <xdr:sp macro="" textlink="">
      <xdr:nvSpPr>
        <xdr:cNvPr id="430" name="楕円 429"/>
        <xdr:cNvSpPr/>
      </xdr:nvSpPr>
      <xdr:spPr>
        <a:xfrm>
          <a:off x="14325600" y="67538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26687</xdr:rowOff>
    </xdr:from>
    <xdr:ext cx="405111" cy="259045"/>
    <xdr:sp macro="" textlink="">
      <xdr:nvSpPr>
        <xdr:cNvPr id="431" name="【一般廃棄物処理施設】&#10;有形固定資産減価償却率該当値テキスト"/>
        <xdr:cNvSpPr txBox="1"/>
      </xdr:nvSpPr>
      <xdr:spPr>
        <a:xfrm>
          <a:off x="14414500"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xdr:rowOff>
    </xdr:from>
    <xdr:to>
      <xdr:col>81</xdr:col>
      <xdr:colOff>101600</xdr:colOff>
      <xdr:row>40</xdr:row>
      <xdr:rowOff>109038</xdr:rowOff>
    </xdr:to>
    <xdr:sp macro="" textlink="">
      <xdr:nvSpPr>
        <xdr:cNvPr id="432" name="楕円 431"/>
        <xdr:cNvSpPr/>
      </xdr:nvSpPr>
      <xdr:spPr>
        <a:xfrm>
          <a:off x="13578840" y="671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58238</xdr:rowOff>
    </xdr:from>
    <xdr:to>
      <xdr:col>85</xdr:col>
      <xdr:colOff>127000</xdr:colOff>
      <xdr:row>40</xdr:row>
      <xdr:rowOff>99060</xdr:rowOff>
    </xdr:to>
    <xdr:cxnSp macro="">
      <xdr:nvCxnSpPr>
        <xdr:cNvPr id="433" name="直線コネクタ 432"/>
        <xdr:cNvCxnSpPr/>
      </xdr:nvCxnSpPr>
      <xdr:spPr>
        <a:xfrm>
          <a:off x="13629640" y="6763838"/>
          <a:ext cx="7467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149497</xdr:rowOff>
    </xdr:from>
    <xdr:to>
      <xdr:col>76</xdr:col>
      <xdr:colOff>165100</xdr:colOff>
      <xdr:row>40</xdr:row>
      <xdr:rowOff>79647</xdr:rowOff>
    </xdr:to>
    <xdr:sp macro="" textlink="">
      <xdr:nvSpPr>
        <xdr:cNvPr id="434" name="楕円 433"/>
        <xdr:cNvSpPr/>
      </xdr:nvSpPr>
      <xdr:spPr>
        <a:xfrm>
          <a:off x="12804140" y="6687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28847</xdr:rowOff>
    </xdr:from>
    <xdr:to>
      <xdr:col>81</xdr:col>
      <xdr:colOff>50800</xdr:colOff>
      <xdr:row>40</xdr:row>
      <xdr:rowOff>58238</xdr:rowOff>
    </xdr:to>
    <xdr:cxnSp macro="">
      <xdr:nvCxnSpPr>
        <xdr:cNvPr id="435" name="直線コネクタ 434"/>
        <xdr:cNvCxnSpPr/>
      </xdr:nvCxnSpPr>
      <xdr:spPr>
        <a:xfrm>
          <a:off x="12854940" y="6734447"/>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108676</xdr:rowOff>
    </xdr:from>
    <xdr:to>
      <xdr:col>72</xdr:col>
      <xdr:colOff>38100</xdr:colOff>
      <xdr:row>40</xdr:row>
      <xdr:rowOff>38826</xdr:rowOff>
    </xdr:to>
    <xdr:sp macro="" textlink="">
      <xdr:nvSpPr>
        <xdr:cNvPr id="436" name="楕円 435"/>
        <xdr:cNvSpPr/>
      </xdr:nvSpPr>
      <xdr:spPr>
        <a:xfrm>
          <a:off x="12029440" y="66466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159476</xdr:rowOff>
    </xdr:from>
    <xdr:to>
      <xdr:col>76</xdr:col>
      <xdr:colOff>114300</xdr:colOff>
      <xdr:row>40</xdr:row>
      <xdr:rowOff>28847</xdr:rowOff>
    </xdr:to>
    <xdr:cxnSp macro="">
      <xdr:nvCxnSpPr>
        <xdr:cNvPr id="437" name="直線コネクタ 436"/>
        <xdr:cNvCxnSpPr/>
      </xdr:nvCxnSpPr>
      <xdr:spPr>
        <a:xfrm>
          <a:off x="12072620" y="6697436"/>
          <a:ext cx="78232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38" name="n_1aveValue【一般廃棄物処理施設】&#10;有形固定資産減価償却率"/>
        <xdr:cNvSpPr txBox="1"/>
      </xdr:nvSpPr>
      <xdr:spPr>
        <a:xfrm>
          <a:off x="134372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39" name="n_2aveValue【一般廃棄物処理施設】&#10;有形固定資産減価償却率"/>
        <xdr:cNvSpPr txBox="1"/>
      </xdr:nvSpPr>
      <xdr:spPr>
        <a:xfrm>
          <a:off x="126752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40" name="n_3aveValue【一般廃棄物処理施設】&#10;有形固定資産減価償却率"/>
        <xdr:cNvSpPr txBox="1"/>
      </xdr:nvSpPr>
      <xdr:spPr>
        <a:xfrm>
          <a:off x="1190054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41" name="n_4aveValue【一般廃棄物処理施設】&#10;有形固定資産減価償却率"/>
        <xdr:cNvSpPr txBox="1"/>
      </xdr:nvSpPr>
      <xdr:spPr>
        <a:xfrm>
          <a:off x="1110298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100165</xdr:rowOff>
    </xdr:from>
    <xdr:ext cx="405111" cy="259045"/>
    <xdr:sp macro="" textlink="">
      <xdr:nvSpPr>
        <xdr:cNvPr id="442" name="n_1mainValue【一般廃棄物処理施設】&#10;有形固定資産減価償却率"/>
        <xdr:cNvSpPr txBox="1"/>
      </xdr:nvSpPr>
      <xdr:spPr>
        <a:xfrm>
          <a:off x="13437244" y="680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70774</xdr:rowOff>
    </xdr:from>
    <xdr:ext cx="405111" cy="259045"/>
    <xdr:sp macro="" textlink="">
      <xdr:nvSpPr>
        <xdr:cNvPr id="443" name="n_2mainValue【一般廃棄物処理施設】&#10;有形固定資産減価償却率"/>
        <xdr:cNvSpPr txBox="1"/>
      </xdr:nvSpPr>
      <xdr:spPr>
        <a:xfrm>
          <a:off x="12675244" y="677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29953</xdr:rowOff>
    </xdr:from>
    <xdr:ext cx="405111" cy="259045"/>
    <xdr:sp macro="" textlink="">
      <xdr:nvSpPr>
        <xdr:cNvPr id="444" name="n_3mainValue【一般廃棄物処理施設】&#10;有形固定資産減価償却率"/>
        <xdr:cNvSpPr txBox="1"/>
      </xdr:nvSpPr>
      <xdr:spPr>
        <a:xfrm>
          <a:off x="11900544" y="673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5" name="直線コネクタ 454"/>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6" name="テキスト ボックス 455"/>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7" name="直線コネクタ 45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8" name="テキスト ボックス 45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9" name="直線コネクタ 458"/>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0" name="テキスト ボックス 459"/>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4" name="直線コネクタ 463"/>
        <xdr:cNvCxnSpPr/>
      </xdr:nvCxnSpPr>
      <xdr:spPr>
        <a:xfrm flipV="1">
          <a:off x="19509104" y="5626596"/>
          <a:ext cx="0" cy="126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5" name="【一般廃棄物処理施設】&#10;一人当たり有形固定資産（償却資産）額最小値テキスト"/>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6" name="直線コネクタ 465"/>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67" name="【一般廃棄物処理施設】&#10;一人当たり有形固定資産（償却資産）額最大値テキスト"/>
        <xdr:cNvSpPr txBox="1"/>
      </xdr:nvSpPr>
      <xdr:spPr>
        <a:xfrm>
          <a:off x="19547840" y="540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68" name="直線コネクタ 467"/>
        <xdr:cNvCxnSpPr/>
      </xdr:nvCxnSpPr>
      <xdr:spPr>
        <a:xfrm>
          <a:off x="19443700" y="5626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69" name="【一般廃棄物処理施設】&#10;一人当たり有形固定資産（償却資産）額平均値テキスト"/>
        <xdr:cNvSpPr txBox="1"/>
      </xdr:nvSpPr>
      <xdr:spPr>
        <a:xfrm>
          <a:off x="19547840" y="6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70" name="フローチャート: 判断 469"/>
        <xdr:cNvSpPr/>
      </xdr:nvSpPr>
      <xdr:spPr>
        <a:xfrm>
          <a:off x="19458940" y="6445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71" name="フローチャート: 判断 470"/>
        <xdr:cNvSpPr/>
      </xdr:nvSpPr>
      <xdr:spPr>
        <a:xfrm>
          <a:off x="18735040" y="6442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72" name="フローチャート: 判断 471"/>
        <xdr:cNvSpPr/>
      </xdr:nvSpPr>
      <xdr:spPr>
        <a:xfrm>
          <a:off x="17937480" y="645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3" name="フローチャート: 判断 472"/>
        <xdr:cNvSpPr/>
      </xdr:nvSpPr>
      <xdr:spPr>
        <a:xfrm>
          <a:off x="17162780" y="644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4" name="フローチャート: 判断 473"/>
        <xdr:cNvSpPr/>
      </xdr:nvSpPr>
      <xdr:spPr>
        <a:xfrm>
          <a:off x="16388080" y="6485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34155</xdr:rowOff>
    </xdr:from>
    <xdr:to>
      <xdr:col>116</xdr:col>
      <xdr:colOff>114300</xdr:colOff>
      <xdr:row>39</xdr:row>
      <xdr:rowOff>135755</xdr:rowOff>
    </xdr:to>
    <xdr:sp macro="" textlink="">
      <xdr:nvSpPr>
        <xdr:cNvPr id="480" name="楕円 479"/>
        <xdr:cNvSpPr/>
      </xdr:nvSpPr>
      <xdr:spPr>
        <a:xfrm>
          <a:off x="19458940" y="65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12582</xdr:rowOff>
    </xdr:from>
    <xdr:ext cx="534377" cy="259045"/>
    <xdr:sp macro="" textlink="">
      <xdr:nvSpPr>
        <xdr:cNvPr id="481" name="【一般廃棄物処理施設】&#10;一人当たり有形固定資産（償却資産）額該当値テキスト"/>
        <xdr:cNvSpPr txBox="1"/>
      </xdr:nvSpPr>
      <xdr:spPr>
        <a:xfrm>
          <a:off x="19547840" y="65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39984</xdr:rowOff>
    </xdr:from>
    <xdr:to>
      <xdr:col>112</xdr:col>
      <xdr:colOff>38100</xdr:colOff>
      <xdr:row>39</xdr:row>
      <xdr:rowOff>141584</xdr:rowOff>
    </xdr:to>
    <xdr:sp macro="" textlink="">
      <xdr:nvSpPr>
        <xdr:cNvPr id="482" name="楕円 481"/>
        <xdr:cNvSpPr/>
      </xdr:nvSpPr>
      <xdr:spPr>
        <a:xfrm>
          <a:off x="18735040" y="65779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84955</xdr:rowOff>
    </xdr:from>
    <xdr:to>
      <xdr:col>116</xdr:col>
      <xdr:colOff>63500</xdr:colOff>
      <xdr:row>39</xdr:row>
      <xdr:rowOff>90784</xdr:rowOff>
    </xdr:to>
    <xdr:cxnSp macro="">
      <xdr:nvCxnSpPr>
        <xdr:cNvPr id="483" name="直線コネクタ 482"/>
        <xdr:cNvCxnSpPr/>
      </xdr:nvCxnSpPr>
      <xdr:spPr>
        <a:xfrm flipV="1">
          <a:off x="18778220" y="6622915"/>
          <a:ext cx="73152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40242</xdr:rowOff>
    </xdr:from>
    <xdr:to>
      <xdr:col>107</xdr:col>
      <xdr:colOff>101600</xdr:colOff>
      <xdr:row>39</xdr:row>
      <xdr:rowOff>141842</xdr:rowOff>
    </xdr:to>
    <xdr:sp macro="" textlink="">
      <xdr:nvSpPr>
        <xdr:cNvPr id="484" name="楕円 483"/>
        <xdr:cNvSpPr/>
      </xdr:nvSpPr>
      <xdr:spPr>
        <a:xfrm>
          <a:off x="17937480" y="65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90784</xdr:rowOff>
    </xdr:from>
    <xdr:to>
      <xdr:col>111</xdr:col>
      <xdr:colOff>177800</xdr:colOff>
      <xdr:row>39</xdr:row>
      <xdr:rowOff>91042</xdr:rowOff>
    </xdr:to>
    <xdr:cxnSp macro="">
      <xdr:nvCxnSpPr>
        <xdr:cNvPr id="485" name="直線コネクタ 484"/>
        <xdr:cNvCxnSpPr/>
      </xdr:nvCxnSpPr>
      <xdr:spPr>
        <a:xfrm flipV="1">
          <a:off x="17988280" y="6628744"/>
          <a:ext cx="78994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41762</xdr:rowOff>
    </xdr:from>
    <xdr:to>
      <xdr:col>102</xdr:col>
      <xdr:colOff>165100</xdr:colOff>
      <xdr:row>39</xdr:row>
      <xdr:rowOff>143362</xdr:rowOff>
    </xdr:to>
    <xdr:sp macro="" textlink="">
      <xdr:nvSpPr>
        <xdr:cNvPr id="486" name="楕円 485"/>
        <xdr:cNvSpPr/>
      </xdr:nvSpPr>
      <xdr:spPr>
        <a:xfrm>
          <a:off x="17162780" y="65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91042</xdr:rowOff>
    </xdr:from>
    <xdr:to>
      <xdr:col>107</xdr:col>
      <xdr:colOff>50800</xdr:colOff>
      <xdr:row>39</xdr:row>
      <xdr:rowOff>92562</xdr:rowOff>
    </xdr:to>
    <xdr:cxnSp macro="">
      <xdr:nvCxnSpPr>
        <xdr:cNvPr id="487" name="直線コネクタ 486"/>
        <xdr:cNvCxnSpPr/>
      </xdr:nvCxnSpPr>
      <xdr:spPr>
        <a:xfrm flipV="1">
          <a:off x="17213580" y="6629002"/>
          <a:ext cx="7747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88" name="n_1aveValue【一般廃棄物処理施設】&#10;一人当たり有形固定資産（償却資産）額"/>
        <xdr:cNvSpPr txBox="1"/>
      </xdr:nvSpPr>
      <xdr:spPr>
        <a:xfrm>
          <a:off x="18528811" y="62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89" name="n_2aveValue【一般廃棄物処理施設】&#10;一人当たり有形固定資産（償却資産）額"/>
        <xdr:cNvSpPr txBox="1"/>
      </xdr:nvSpPr>
      <xdr:spPr>
        <a:xfrm>
          <a:off x="17766811" y="6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90" name="n_3aveValue【一般廃棄物処理施設】&#10;一人当たり有形固定資産（償却資産）額"/>
        <xdr:cNvSpPr txBox="1"/>
      </xdr:nvSpPr>
      <xdr:spPr>
        <a:xfrm>
          <a:off x="16969251" y="62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91" name="n_4aveValue【一般廃棄物処理施設】&#10;一人当たり有形固定資産（償却資産）額"/>
        <xdr:cNvSpPr txBox="1"/>
      </xdr:nvSpPr>
      <xdr:spPr>
        <a:xfrm>
          <a:off x="16194551" y="62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132711</xdr:rowOff>
    </xdr:from>
    <xdr:ext cx="534377" cy="259045"/>
    <xdr:sp macro="" textlink="">
      <xdr:nvSpPr>
        <xdr:cNvPr id="492" name="n_1mainValue【一般廃棄物処理施設】&#10;一人当たり有形固定資産（償却資産）額"/>
        <xdr:cNvSpPr txBox="1"/>
      </xdr:nvSpPr>
      <xdr:spPr>
        <a:xfrm>
          <a:off x="18528811" y="667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132969</xdr:rowOff>
    </xdr:from>
    <xdr:ext cx="534377" cy="259045"/>
    <xdr:sp macro="" textlink="">
      <xdr:nvSpPr>
        <xdr:cNvPr id="493" name="n_2mainValue【一般廃棄物処理施設】&#10;一人当たり有形固定資産（償却資産）額"/>
        <xdr:cNvSpPr txBox="1"/>
      </xdr:nvSpPr>
      <xdr:spPr>
        <a:xfrm>
          <a:off x="17766811" y="66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134489</xdr:rowOff>
    </xdr:from>
    <xdr:ext cx="534377" cy="259045"/>
    <xdr:sp macro="" textlink="">
      <xdr:nvSpPr>
        <xdr:cNvPr id="494" name="n_3mainValue【一般廃棄物処理施設】&#10;一人当たり有形固定資産（償却資産）額"/>
        <xdr:cNvSpPr txBox="1"/>
      </xdr:nvSpPr>
      <xdr:spPr>
        <a:xfrm>
          <a:off x="16969251" y="667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9" name="テキスト ボックス 51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1" name="テキスト ボックス 52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3" name="テキスト ボックス 522"/>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3" name="テキスト ボックス 532"/>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36" name="直線コネクタ 535"/>
        <xdr:cNvCxnSpPr/>
      </xdr:nvCxnSpPr>
      <xdr:spPr>
        <a:xfrm flipV="1">
          <a:off x="14375764" y="13145044"/>
          <a:ext cx="0" cy="144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7"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8" name="直線コネクタ 537"/>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39" name="【消防施設】&#10;有形固定資産減価償却率最大値テキスト"/>
        <xdr:cNvSpPr txBox="1"/>
      </xdr:nvSpPr>
      <xdr:spPr>
        <a:xfrm>
          <a:off x="14414500" y="12924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40" name="直線コネクタ 539"/>
        <xdr:cNvCxnSpPr/>
      </xdr:nvCxnSpPr>
      <xdr:spPr>
        <a:xfrm>
          <a:off x="14287500" y="1314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41" name="【消防施設】&#10;有形固定資産減価償却率平均値テキスト"/>
        <xdr:cNvSpPr txBox="1"/>
      </xdr:nvSpPr>
      <xdr:spPr>
        <a:xfrm>
          <a:off x="14414500" y="1383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42" name="フローチャート: 判断 541"/>
        <xdr:cNvSpPr/>
      </xdr:nvSpPr>
      <xdr:spPr>
        <a:xfrm>
          <a:off x="14325600" y="138595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43" name="フローチャート: 判断 542"/>
        <xdr:cNvSpPr/>
      </xdr:nvSpPr>
      <xdr:spPr>
        <a:xfrm>
          <a:off x="135788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44" name="フローチャート: 判断 543"/>
        <xdr:cNvSpPr/>
      </xdr:nvSpPr>
      <xdr:spPr>
        <a:xfrm>
          <a:off x="12804140" y="137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45" name="フローチャート: 判断 544"/>
        <xdr:cNvSpPr/>
      </xdr:nvSpPr>
      <xdr:spPr>
        <a:xfrm>
          <a:off x="12029440" y="137501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46" name="フローチャート: 判断 545"/>
        <xdr:cNvSpPr/>
      </xdr:nvSpPr>
      <xdr:spPr>
        <a:xfrm>
          <a:off x="11231880" y="13693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72208</xdr:rowOff>
    </xdr:from>
    <xdr:to>
      <xdr:col>85</xdr:col>
      <xdr:colOff>177800</xdr:colOff>
      <xdr:row>81</xdr:row>
      <xdr:rowOff>2358</xdr:rowOff>
    </xdr:to>
    <xdr:sp macro="" textlink="">
      <xdr:nvSpPr>
        <xdr:cNvPr id="552" name="楕円 551"/>
        <xdr:cNvSpPr/>
      </xdr:nvSpPr>
      <xdr:spPr>
        <a:xfrm>
          <a:off x="14325600" y="1348340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95085</xdr:rowOff>
    </xdr:from>
    <xdr:ext cx="405111" cy="259045"/>
    <xdr:sp macro="" textlink="">
      <xdr:nvSpPr>
        <xdr:cNvPr id="553" name="【消防施設】&#10;有形固定資産減価償却率該当値テキスト"/>
        <xdr:cNvSpPr txBox="1"/>
      </xdr:nvSpPr>
      <xdr:spPr>
        <a:xfrm>
          <a:off x="14414500" y="1333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24856</xdr:rowOff>
    </xdr:from>
    <xdr:to>
      <xdr:col>81</xdr:col>
      <xdr:colOff>101600</xdr:colOff>
      <xdr:row>80</xdr:row>
      <xdr:rowOff>126456</xdr:rowOff>
    </xdr:to>
    <xdr:sp macro="" textlink="">
      <xdr:nvSpPr>
        <xdr:cNvPr id="554" name="楕円 553"/>
        <xdr:cNvSpPr/>
      </xdr:nvSpPr>
      <xdr:spPr>
        <a:xfrm>
          <a:off x="13578840" y="134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75656</xdr:rowOff>
    </xdr:from>
    <xdr:to>
      <xdr:col>85</xdr:col>
      <xdr:colOff>127000</xdr:colOff>
      <xdr:row>80</xdr:row>
      <xdr:rowOff>123008</xdr:rowOff>
    </xdr:to>
    <xdr:cxnSp macro="">
      <xdr:nvCxnSpPr>
        <xdr:cNvPr id="555" name="直線コネクタ 554"/>
        <xdr:cNvCxnSpPr/>
      </xdr:nvCxnSpPr>
      <xdr:spPr>
        <a:xfrm>
          <a:off x="13629640" y="13486856"/>
          <a:ext cx="74676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60779</xdr:rowOff>
    </xdr:from>
    <xdr:to>
      <xdr:col>76</xdr:col>
      <xdr:colOff>165100</xdr:colOff>
      <xdr:row>80</xdr:row>
      <xdr:rowOff>162379</xdr:rowOff>
    </xdr:to>
    <xdr:sp macro="" textlink="">
      <xdr:nvSpPr>
        <xdr:cNvPr id="556" name="楕円 555"/>
        <xdr:cNvSpPr/>
      </xdr:nvSpPr>
      <xdr:spPr>
        <a:xfrm>
          <a:off x="12804140" y="134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75656</xdr:rowOff>
    </xdr:from>
    <xdr:to>
      <xdr:col>81</xdr:col>
      <xdr:colOff>50800</xdr:colOff>
      <xdr:row>80</xdr:row>
      <xdr:rowOff>111579</xdr:rowOff>
    </xdr:to>
    <xdr:cxnSp macro="">
      <xdr:nvCxnSpPr>
        <xdr:cNvPr id="557" name="直線コネクタ 556"/>
        <xdr:cNvCxnSpPr/>
      </xdr:nvCxnSpPr>
      <xdr:spPr>
        <a:xfrm flipV="1">
          <a:off x="12854940" y="13486856"/>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15058</xdr:rowOff>
    </xdr:from>
    <xdr:to>
      <xdr:col>72</xdr:col>
      <xdr:colOff>38100</xdr:colOff>
      <xdr:row>80</xdr:row>
      <xdr:rowOff>116658</xdr:rowOff>
    </xdr:to>
    <xdr:sp macro="" textlink="">
      <xdr:nvSpPr>
        <xdr:cNvPr id="558" name="楕円 557"/>
        <xdr:cNvSpPr/>
      </xdr:nvSpPr>
      <xdr:spPr>
        <a:xfrm>
          <a:off x="12029440" y="134262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65858</xdr:rowOff>
    </xdr:from>
    <xdr:to>
      <xdr:col>76</xdr:col>
      <xdr:colOff>114300</xdr:colOff>
      <xdr:row>80</xdr:row>
      <xdr:rowOff>111579</xdr:rowOff>
    </xdr:to>
    <xdr:cxnSp macro="">
      <xdr:nvCxnSpPr>
        <xdr:cNvPr id="559" name="直線コネクタ 558"/>
        <xdr:cNvCxnSpPr/>
      </xdr:nvCxnSpPr>
      <xdr:spPr>
        <a:xfrm>
          <a:off x="12072620" y="13477058"/>
          <a:ext cx="78232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52614</xdr:rowOff>
    </xdr:from>
    <xdr:to>
      <xdr:col>67</xdr:col>
      <xdr:colOff>101600</xdr:colOff>
      <xdr:row>81</xdr:row>
      <xdr:rowOff>154214</xdr:rowOff>
    </xdr:to>
    <xdr:sp macro="" textlink="">
      <xdr:nvSpPr>
        <xdr:cNvPr id="560" name="楕円 559"/>
        <xdr:cNvSpPr/>
      </xdr:nvSpPr>
      <xdr:spPr>
        <a:xfrm>
          <a:off x="11231880" y="136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65858</xdr:rowOff>
    </xdr:from>
    <xdr:to>
      <xdr:col>71</xdr:col>
      <xdr:colOff>177800</xdr:colOff>
      <xdr:row>81</xdr:row>
      <xdr:rowOff>103414</xdr:rowOff>
    </xdr:to>
    <xdr:cxnSp macro="">
      <xdr:nvCxnSpPr>
        <xdr:cNvPr id="561" name="直線コネクタ 560"/>
        <xdr:cNvCxnSpPr/>
      </xdr:nvCxnSpPr>
      <xdr:spPr>
        <a:xfrm flipV="1">
          <a:off x="11282680" y="13477058"/>
          <a:ext cx="789940" cy="20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62" name="n_1aveValue【消防施設】&#10;有形固定資産減価償却率"/>
        <xdr:cNvSpPr txBox="1"/>
      </xdr:nvSpPr>
      <xdr:spPr>
        <a:xfrm>
          <a:off x="13437244" y="1392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563" name="n_2aveValue【消防施設】&#10;有形固定資産減価償却率"/>
        <xdr:cNvSpPr txBox="1"/>
      </xdr:nvSpPr>
      <xdr:spPr>
        <a:xfrm>
          <a:off x="12675244" y="138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564" name="n_3aveValue【消防施設】&#10;有形固定資産減価償却率"/>
        <xdr:cNvSpPr txBox="1"/>
      </xdr:nvSpPr>
      <xdr:spPr>
        <a:xfrm>
          <a:off x="11900544" y="1384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565" name="n_4aveValue【消防施設】&#10;有形固定資産減価償却率"/>
        <xdr:cNvSpPr txBox="1"/>
      </xdr:nvSpPr>
      <xdr:spPr>
        <a:xfrm>
          <a:off x="11102984" y="13782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142983</xdr:rowOff>
    </xdr:from>
    <xdr:ext cx="405111" cy="259045"/>
    <xdr:sp macro="" textlink="">
      <xdr:nvSpPr>
        <xdr:cNvPr id="566" name="n_1mainValue【消防施設】&#10;有形固定資産減価償却率"/>
        <xdr:cNvSpPr txBox="1"/>
      </xdr:nvSpPr>
      <xdr:spPr>
        <a:xfrm>
          <a:off x="13437244" y="132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7456</xdr:rowOff>
    </xdr:from>
    <xdr:ext cx="405111" cy="259045"/>
    <xdr:sp macro="" textlink="">
      <xdr:nvSpPr>
        <xdr:cNvPr id="567" name="n_2mainValue【消防施設】&#10;有形固定資産減価償却率"/>
        <xdr:cNvSpPr txBox="1"/>
      </xdr:nvSpPr>
      <xdr:spPr>
        <a:xfrm>
          <a:off x="12675244" y="132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133185</xdr:rowOff>
    </xdr:from>
    <xdr:ext cx="405111" cy="259045"/>
    <xdr:sp macro="" textlink="">
      <xdr:nvSpPr>
        <xdr:cNvPr id="568" name="n_3mainValue【消防施設】&#10;有形固定資産減価償却率"/>
        <xdr:cNvSpPr txBox="1"/>
      </xdr:nvSpPr>
      <xdr:spPr>
        <a:xfrm>
          <a:off x="11900544" y="1320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170741</xdr:rowOff>
    </xdr:from>
    <xdr:ext cx="405111" cy="259045"/>
    <xdr:sp macro="" textlink="">
      <xdr:nvSpPr>
        <xdr:cNvPr id="569" name="n_4mainValue【消防施設】&#10;有形固定資産減価償却率"/>
        <xdr:cNvSpPr txBox="1"/>
      </xdr:nvSpPr>
      <xdr:spPr>
        <a:xfrm>
          <a:off x="11102984" y="1341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0" name="直線コネクタ 579"/>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1" name="テキスト ボックス 580"/>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2" name="直線コネクタ 581"/>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3" name="テキスト ボックス 582"/>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4" name="直線コネクタ 583"/>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5" name="テキスト ボックス 584"/>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6" name="直線コネクタ 585"/>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7" name="テキスト ボックス 586"/>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91" name="直線コネクタ 590"/>
        <xdr:cNvCxnSpPr/>
      </xdr:nvCxnSpPr>
      <xdr:spPr>
        <a:xfrm flipV="1">
          <a:off x="19509104" y="13311378"/>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92" name="【消防施設】&#10;一人当たり面積最小値テキスト"/>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93" name="直線コネクタ 592"/>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94" name="【消防施設】&#10;一人当たり面積最大値テキスト"/>
        <xdr:cNvSpPr txBox="1"/>
      </xdr:nvSpPr>
      <xdr:spPr>
        <a:xfrm>
          <a:off x="19547840" y="130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95" name="直線コネクタ 594"/>
        <xdr:cNvCxnSpPr/>
      </xdr:nvCxnSpPr>
      <xdr:spPr>
        <a:xfrm>
          <a:off x="19443700" y="133113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596" name="【消防施設】&#10;一人当たり面積平均値テキスト"/>
        <xdr:cNvSpPr txBox="1"/>
      </xdr:nvSpPr>
      <xdr:spPr>
        <a:xfrm>
          <a:off x="19547840" y="13956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97" name="フローチャート: 判断 596"/>
        <xdr:cNvSpPr/>
      </xdr:nvSpPr>
      <xdr:spPr>
        <a:xfrm>
          <a:off x="1945894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98" name="フローチャート: 判断 597"/>
        <xdr:cNvSpPr/>
      </xdr:nvSpPr>
      <xdr:spPr>
        <a:xfrm>
          <a:off x="18735040" y="14114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99" name="フローチャート: 判断 598"/>
        <xdr:cNvSpPr/>
      </xdr:nvSpPr>
      <xdr:spPr>
        <a:xfrm>
          <a:off x="1793748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00" name="フローチャート: 判断 599"/>
        <xdr:cNvSpPr/>
      </xdr:nvSpPr>
      <xdr:spPr>
        <a:xfrm>
          <a:off x="1716278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01" name="フローチャート: 判断 600"/>
        <xdr:cNvSpPr/>
      </xdr:nvSpPr>
      <xdr:spPr>
        <a:xfrm>
          <a:off x="1638808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607" name="楕円 606"/>
        <xdr:cNvSpPr/>
      </xdr:nvSpPr>
      <xdr:spPr>
        <a:xfrm>
          <a:off x="1945894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608" name="【消防施設】&#10;一人当たり面積該当値テキスト"/>
        <xdr:cNvSpPr txBox="1"/>
      </xdr:nvSpPr>
      <xdr:spPr>
        <a:xfrm>
          <a:off x="19547840" y="141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609" name="楕円 608"/>
        <xdr:cNvSpPr/>
      </xdr:nvSpPr>
      <xdr:spPr>
        <a:xfrm>
          <a:off x="18735040" y="14165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610" name="直線コネクタ 609"/>
        <xdr:cNvCxnSpPr/>
      </xdr:nvCxnSpPr>
      <xdr:spPr>
        <a:xfrm>
          <a:off x="18778220" y="1421587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xdr:nvSpPr>
        <xdr:cNvPr id="611" name="楕円 610"/>
        <xdr:cNvSpPr/>
      </xdr:nvSpPr>
      <xdr:spPr>
        <a:xfrm>
          <a:off x="17937480" y="14197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166115</xdr:rowOff>
    </xdr:to>
    <xdr:cxnSp macro="">
      <xdr:nvCxnSpPr>
        <xdr:cNvPr id="612" name="直線コネクタ 611"/>
        <xdr:cNvCxnSpPr/>
      </xdr:nvCxnSpPr>
      <xdr:spPr>
        <a:xfrm flipV="1">
          <a:off x="17988280" y="14215873"/>
          <a:ext cx="78994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613" name="楕円 612"/>
        <xdr:cNvSpPr/>
      </xdr:nvSpPr>
      <xdr:spPr>
        <a:xfrm>
          <a:off x="17162780" y="1417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166115</xdr:rowOff>
    </xdr:to>
    <xdr:cxnSp macro="">
      <xdr:nvCxnSpPr>
        <xdr:cNvPr id="614" name="直線コネクタ 613"/>
        <xdr:cNvCxnSpPr/>
      </xdr:nvCxnSpPr>
      <xdr:spPr>
        <a:xfrm>
          <a:off x="17213580" y="14225016"/>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615" name="楕円 614"/>
        <xdr:cNvSpPr/>
      </xdr:nvSpPr>
      <xdr:spPr>
        <a:xfrm>
          <a:off x="16388080" y="1433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143256</xdr:rowOff>
    </xdr:from>
    <xdr:to>
      <xdr:col>102</xdr:col>
      <xdr:colOff>114300</xdr:colOff>
      <xdr:row>85</xdr:row>
      <xdr:rowOff>140970</xdr:rowOff>
    </xdr:to>
    <xdr:cxnSp macro="">
      <xdr:nvCxnSpPr>
        <xdr:cNvPr id="616" name="直線コネクタ 615"/>
        <xdr:cNvCxnSpPr/>
      </xdr:nvCxnSpPr>
      <xdr:spPr>
        <a:xfrm flipV="1">
          <a:off x="16431260" y="14225016"/>
          <a:ext cx="78232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17" name="n_1aveValue【消防施設】&#10;一人当たり面積"/>
        <xdr:cNvSpPr txBox="1"/>
      </xdr:nvSpPr>
      <xdr:spPr>
        <a:xfrm>
          <a:off x="185611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18" name="n_2aveValue【消防施設】&#10;一人当たり面積"/>
        <xdr:cNvSpPr txBox="1"/>
      </xdr:nvSpPr>
      <xdr:spPr>
        <a:xfrm>
          <a:off x="177762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19" name="n_3aveValue【消防施設】&#10;一人当たり面積"/>
        <xdr:cNvSpPr txBox="1"/>
      </xdr:nvSpPr>
      <xdr:spPr>
        <a:xfrm>
          <a:off x="170015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20" name="n_4aveValue【消防施設】&#10;一人当たり面積"/>
        <xdr:cNvSpPr txBox="1"/>
      </xdr:nvSpPr>
      <xdr:spPr>
        <a:xfrm>
          <a:off x="16226867"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621" name="n_1mainValue【消防施設】&#10;一人当たり面積"/>
        <xdr:cNvSpPr txBox="1"/>
      </xdr:nvSpPr>
      <xdr:spPr>
        <a:xfrm>
          <a:off x="1856112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622" name="n_2mainValue【消防施設】&#10;一人当たり面積"/>
        <xdr:cNvSpPr txBox="1"/>
      </xdr:nvSpPr>
      <xdr:spPr>
        <a:xfrm>
          <a:off x="17776267" y="1428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623" name="n_3mainValue【消防施設】&#10;一人当たり面積"/>
        <xdr:cNvSpPr txBox="1"/>
      </xdr:nvSpPr>
      <xdr:spPr>
        <a:xfrm>
          <a:off x="17001567" y="1426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624" name="n_4mainValue【消防施設】&#10;一人当たり面積"/>
        <xdr:cNvSpPr txBox="1"/>
      </xdr:nvSpPr>
      <xdr:spPr>
        <a:xfrm>
          <a:off x="162268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3" name="テキスト ボックス 63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5" name="テキスト ボックス 63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6" name="直線コネクタ 63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7" name="テキスト ボックス 63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8" name="直線コネクタ 63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9" name="テキスト ボックス 63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0" name="直線コネクタ 63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1" name="テキスト ボックス 64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2" name="直線コネクタ 64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3" name="テキスト ボックス 64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4" name="直線コネクタ 64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5" name="テキスト ボックス 64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6" name="直線コネクタ 64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7" name="テキスト ボックス 64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50" name="直線コネクタ 649"/>
        <xdr:cNvCxnSpPr/>
      </xdr:nvCxnSpPr>
      <xdr:spPr>
        <a:xfrm flipV="1">
          <a:off x="14375764" y="16741140"/>
          <a:ext cx="0" cy="156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1"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2" name="直線コネクタ 651"/>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53" name="【庁舎】&#10;有形固定資産減価償却率最大値テキスト"/>
        <xdr:cNvSpPr txBox="1"/>
      </xdr:nvSpPr>
      <xdr:spPr>
        <a:xfrm>
          <a:off x="14414500" y="16520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54" name="直線コネクタ 653"/>
        <xdr:cNvCxnSpPr/>
      </xdr:nvCxnSpPr>
      <xdr:spPr>
        <a:xfrm>
          <a:off x="14287500" y="1674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55" name="【庁舎】&#10;有形固定資産減価償却率平均値テキスト"/>
        <xdr:cNvSpPr txBox="1"/>
      </xdr:nvSpPr>
      <xdr:spPr>
        <a:xfrm>
          <a:off x="14414500" y="17424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56" name="フローチャート: 判断 655"/>
        <xdr:cNvSpPr/>
      </xdr:nvSpPr>
      <xdr:spPr>
        <a:xfrm>
          <a:off x="14325600" y="175693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57" name="フローチャート: 判断 656"/>
        <xdr:cNvSpPr/>
      </xdr:nvSpPr>
      <xdr:spPr>
        <a:xfrm>
          <a:off x="135788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58" name="フローチャート: 判断 657"/>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59" name="フローチャート: 判断 658"/>
        <xdr:cNvSpPr/>
      </xdr:nvSpPr>
      <xdr:spPr>
        <a:xfrm>
          <a:off x="12029440" y="17476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60" name="フローチャート: 判断 659"/>
        <xdr:cNvSpPr/>
      </xdr:nvSpPr>
      <xdr:spPr>
        <a:xfrm>
          <a:off x="11231880" y="1746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97245</xdr:rowOff>
    </xdr:from>
    <xdr:to>
      <xdr:col>85</xdr:col>
      <xdr:colOff>177800</xdr:colOff>
      <xdr:row>106</xdr:row>
      <xdr:rowOff>27395</xdr:rowOff>
    </xdr:to>
    <xdr:sp macro="" textlink="">
      <xdr:nvSpPr>
        <xdr:cNvPr id="666" name="楕円 665"/>
        <xdr:cNvSpPr/>
      </xdr:nvSpPr>
      <xdr:spPr>
        <a:xfrm>
          <a:off x="14325600" y="176994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75672</xdr:rowOff>
    </xdr:from>
    <xdr:ext cx="405111" cy="259045"/>
    <xdr:sp macro="" textlink="">
      <xdr:nvSpPr>
        <xdr:cNvPr id="667" name="【庁舎】&#10;有形固定資産減価償却率該当値テキスト"/>
        <xdr:cNvSpPr txBox="1"/>
      </xdr:nvSpPr>
      <xdr:spPr>
        <a:xfrm>
          <a:off x="14414500" y="1767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74386</xdr:rowOff>
    </xdr:from>
    <xdr:to>
      <xdr:col>81</xdr:col>
      <xdr:colOff>101600</xdr:colOff>
      <xdr:row>106</xdr:row>
      <xdr:rowOff>4536</xdr:rowOff>
    </xdr:to>
    <xdr:sp macro="" textlink="">
      <xdr:nvSpPr>
        <xdr:cNvPr id="668" name="楕円 667"/>
        <xdr:cNvSpPr/>
      </xdr:nvSpPr>
      <xdr:spPr>
        <a:xfrm>
          <a:off x="13578840" y="1767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125186</xdr:rowOff>
    </xdr:from>
    <xdr:to>
      <xdr:col>85</xdr:col>
      <xdr:colOff>127000</xdr:colOff>
      <xdr:row>105</xdr:row>
      <xdr:rowOff>148045</xdr:rowOff>
    </xdr:to>
    <xdr:cxnSp macro="">
      <xdr:nvCxnSpPr>
        <xdr:cNvPr id="669" name="直線コネクタ 668"/>
        <xdr:cNvCxnSpPr/>
      </xdr:nvCxnSpPr>
      <xdr:spPr>
        <a:xfrm>
          <a:off x="13629640" y="17727386"/>
          <a:ext cx="7467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64588</xdr:rowOff>
    </xdr:from>
    <xdr:to>
      <xdr:col>76</xdr:col>
      <xdr:colOff>165100</xdr:colOff>
      <xdr:row>105</xdr:row>
      <xdr:rowOff>166188</xdr:rowOff>
    </xdr:to>
    <xdr:sp macro="" textlink="">
      <xdr:nvSpPr>
        <xdr:cNvPr id="670" name="楕円 669"/>
        <xdr:cNvSpPr/>
      </xdr:nvSpPr>
      <xdr:spPr>
        <a:xfrm>
          <a:off x="1280414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115388</xdr:rowOff>
    </xdr:from>
    <xdr:to>
      <xdr:col>81</xdr:col>
      <xdr:colOff>50800</xdr:colOff>
      <xdr:row>105</xdr:row>
      <xdr:rowOff>125186</xdr:rowOff>
    </xdr:to>
    <xdr:cxnSp macro="">
      <xdr:nvCxnSpPr>
        <xdr:cNvPr id="671" name="直線コネクタ 670"/>
        <xdr:cNvCxnSpPr/>
      </xdr:nvCxnSpPr>
      <xdr:spPr>
        <a:xfrm>
          <a:off x="12854940" y="17717588"/>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49893</xdr:rowOff>
    </xdr:from>
    <xdr:to>
      <xdr:col>72</xdr:col>
      <xdr:colOff>38100</xdr:colOff>
      <xdr:row>105</xdr:row>
      <xdr:rowOff>151493</xdr:rowOff>
    </xdr:to>
    <xdr:sp macro="" textlink="">
      <xdr:nvSpPr>
        <xdr:cNvPr id="672" name="楕円 671"/>
        <xdr:cNvSpPr/>
      </xdr:nvSpPr>
      <xdr:spPr>
        <a:xfrm>
          <a:off x="12029440" y="176520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100693</xdr:rowOff>
    </xdr:from>
    <xdr:to>
      <xdr:col>76</xdr:col>
      <xdr:colOff>114300</xdr:colOff>
      <xdr:row>105</xdr:row>
      <xdr:rowOff>115388</xdr:rowOff>
    </xdr:to>
    <xdr:cxnSp macro="">
      <xdr:nvCxnSpPr>
        <xdr:cNvPr id="673" name="直線コネクタ 672"/>
        <xdr:cNvCxnSpPr/>
      </xdr:nvCxnSpPr>
      <xdr:spPr>
        <a:xfrm>
          <a:off x="12072620" y="17702893"/>
          <a:ext cx="7823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159294</xdr:rowOff>
    </xdr:from>
    <xdr:to>
      <xdr:col>67</xdr:col>
      <xdr:colOff>101600</xdr:colOff>
      <xdr:row>105</xdr:row>
      <xdr:rowOff>89444</xdr:rowOff>
    </xdr:to>
    <xdr:sp macro="" textlink="">
      <xdr:nvSpPr>
        <xdr:cNvPr id="674" name="楕円 673"/>
        <xdr:cNvSpPr/>
      </xdr:nvSpPr>
      <xdr:spPr>
        <a:xfrm>
          <a:off x="11231880" y="17593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38644</xdr:rowOff>
    </xdr:from>
    <xdr:to>
      <xdr:col>71</xdr:col>
      <xdr:colOff>177800</xdr:colOff>
      <xdr:row>105</xdr:row>
      <xdr:rowOff>100693</xdr:rowOff>
    </xdr:to>
    <xdr:cxnSp macro="">
      <xdr:nvCxnSpPr>
        <xdr:cNvPr id="675" name="直線コネクタ 674"/>
        <xdr:cNvCxnSpPr/>
      </xdr:nvCxnSpPr>
      <xdr:spPr>
        <a:xfrm>
          <a:off x="11282680" y="17640844"/>
          <a:ext cx="78994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76" name="n_1aveValue【庁舎】&#10;有形固定資産減価償却率"/>
        <xdr:cNvSpPr txBox="1"/>
      </xdr:nvSpPr>
      <xdr:spPr>
        <a:xfrm>
          <a:off x="13437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77" name="n_2aveValue【庁舎】&#10;有形固定資産減価償却率"/>
        <xdr:cNvSpPr txBox="1"/>
      </xdr:nvSpPr>
      <xdr:spPr>
        <a:xfrm>
          <a:off x="126752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678" name="n_3aveValue【庁舎】&#10;有形固定資産減価償却率"/>
        <xdr:cNvSpPr txBox="1"/>
      </xdr:nvSpPr>
      <xdr:spPr>
        <a:xfrm>
          <a:off x="1190054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79" name="n_4aveValue【庁舎】&#10;有形固定資産減価償却率"/>
        <xdr:cNvSpPr txBox="1"/>
      </xdr:nvSpPr>
      <xdr:spPr>
        <a:xfrm>
          <a:off x="1110298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167113</xdr:rowOff>
    </xdr:from>
    <xdr:ext cx="405111" cy="259045"/>
    <xdr:sp macro="" textlink="">
      <xdr:nvSpPr>
        <xdr:cNvPr id="680" name="n_1mainValue【庁舎】&#10;有形固定資産減価償却率"/>
        <xdr:cNvSpPr txBox="1"/>
      </xdr:nvSpPr>
      <xdr:spPr>
        <a:xfrm>
          <a:off x="134372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157315</xdr:rowOff>
    </xdr:from>
    <xdr:ext cx="405111" cy="259045"/>
    <xdr:sp macro="" textlink="">
      <xdr:nvSpPr>
        <xdr:cNvPr id="681" name="n_2mainValue【庁舎】&#10;有形固定資産減価償却率"/>
        <xdr:cNvSpPr txBox="1"/>
      </xdr:nvSpPr>
      <xdr:spPr>
        <a:xfrm>
          <a:off x="126752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142620</xdr:rowOff>
    </xdr:from>
    <xdr:ext cx="405111" cy="259045"/>
    <xdr:sp macro="" textlink="">
      <xdr:nvSpPr>
        <xdr:cNvPr id="682" name="n_3mainValue【庁舎】&#10;有形固定資産減価償却率"/>
        <xdr:cNvSpPr txBox="1"/>
      </xdr:nvSpPr>
      <xdr:spPr>
        <a:xfrm>
          <a:off x="119005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683" name="n_4mainValue【庁舎】&#10;有形固定資産減価償却率"/>
        <xdr:cNvSpPr txBox="1"/>
      </xdr:nvSpPr>
      <xdr:spPr>
        <a:xfrm>
          <a:off x="1110298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4" name="直線コネクタ 69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5" name="テキスト ボックス 69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6" name="直線コネクタ 69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7" name="テキスト ボックス 69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0" name="直線コネクタ 69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1" name="テキスト ボックス 70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2" name="直線コネクタ 70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3" name="テキスト ボックス 70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07" name="直線コネクタ 706"/>
        <xdr:cNvCxnSpPr/>
      </xdr:nvCxnSpPr>
      <xdr:spPr>
        <a:xfrm flipV="1">
          <a:off x="19509104" y="167659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08" name="【庁舎】&#10;一人当たり面積最小値テキスト"/>
        <xdr:cNvSpPr txBox="1"/>
      </xdr:nvSpPr>
      <xdr:spPr>
        <a:xfrm>
          <a:off x="19547840" y="1811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09" name="直線コネクタ 708"/>
        <xdr:cNvCxnSpPr/>
      </xdr:nvCxnSpPr>
      <xdr:spPr>
        <a:xfrm>
          <a:off x="19443700" y="18107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10" name="【庁舎】&#10;一人当たり面積最大値テキスト"/>
        <xdr:cNvSpPr txBox="1"/>
      </xdr:nvSpPr>
      <xdr:spPr>
        <a:xfrm>
          <a:off x="19547840" y="1654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11" name="直線コネクタ 710"/>
        <xdr:cNvCxnSpPr/>
      </xdr:nvCxnSpPr>
      <xdr:spPr>
        <a:xfrm>
          <a:off x="1944370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712" name="【庁舎】&#10;一人当たり面積平均値テキスト"/>
        <xdr:cNvSpPr txBox="1"/>
      </xdr:nvSpPr>
      <xdr:spPr>
        <a:xfrm>
          <a:off x="19547840" y="1779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13" name="フローチャート: 判断 712"/>
        <xdr:cNvSpPr/>
      </xdr:nvSpPr>
      <xdr:spPr>
        <a:xfrm>
          <a:off x="1945894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14" name="フローチャート: 判断 713"/>
        <xdr:cNvSpPr/>
      </xdr:nvSpPr>
      <xdr:spPr>
        <a:xfrm>
          <a:off x="18735040" y="17816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15" name="フローチャート: 判断 714"/>
        <xdr:cNvSpPr/>
      </xdr:nvSpPr>
      <xdr:spPr>
        <a:xfrm>
          <a:off x="17937480" y="1783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16" name="フローチャート: 判断 715"/>
        <xdr:cNvSpPr/>
      </xdr:nvSpPr>
      <xdr:spPr>
        <a:xfrm>
          <a:off x="1716278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17" name="フローチャート: 判断 716"/>
        <xdr:cNvSpPr/>
      </xdr:nvSpPr>
      <xdr:spPr>
        <a:xfrm>
          <a:off x="16388080" y="1783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636</xdr:rowOff>
    </xdr:from>
    <xdr:to>
      <xdr:col>116</xdr:col>
      <xdr:colOff>114300</xdr:colOff>
      <xdr:row>106</xdr:row>
      <xdr:rowOff>102236</xdr:rowOff>
    </xdr:to>
    <xdr:sp macro="" textlink="">
      <xdr:nvSpPr>
        <xdr:cNvPr id="723" name="楕円 722"/>
        <xdr:cNvSpPr/>
      </xdr:nvSpPr>
      <xdr:spPr>
        <a:xfrm>
          <a:off x="19458940" y="177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23513</xdr:rowOff>
    </xdr:from>
    <xdr:ext cx="469744" cy="259045"/>
    <xdr:sp macro="" textlink="">
      <xdr:nvSpPr>
        <xdr:cNvPr id="724" name="【庁舎】&#10;一人当たり面積該当値テキスト"/>
        <xdr:cNvSpPr txBox="1"/>
      </xdr:nvSpPr>
      <xdr:spPr>
        <a:xfrm>
          <a:off x="19547840"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725" name="楕円 724"/>
        <xdr:cNvSpPr/>
      </xdr:nvSpPr>
      <xdr:spPr>
        <a:xfrm>
          <a:off x="18735040" y="17772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51436</xdr:rowOff>
    </xdr:from>
    <xdr:to>
      <xdr:col>116</xdr:col>
      <xdr:colOff>63500</xdr:colOff>
      <xdr:row>106</xdr:row>
      <xdr:rowOff>53339</xdr:rowOff>
    </xdr:to>
    <xdr:cxnSp macro="">
      <xdr:nvCxnSpPr>
        <xdr:cNvPr id="726" name="直線コネクタ 725"/>
        <xdr:cNvCxnSpPr/>
      </xdr:nvCxnSpPr>
      <xdr:spPr>
        <a:xfrm flipV="1">
          <a:off x="18778220" y="17821276"/>
          <a:ext cx="73152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xdr:rowOff>
    </xdr:from>
    <xdr:to>
      <xdr:col>107</xdr:col>
      <xdr:colOff>101600</xdr:colOff>
      <xdr:row>106</xdr:row>
      <xdr:rowOff>106045</xdr:rowOff>
    </xdr:to>
    <xdr:sp macro="" textlink="">
      <xdr:nvSpPr>
        <xdr:cNvPr id="727" name="楕円 726"/>
        <xdr:cNvSpPr/>
      </xdr:nvSpPr>
      <xdr:spPr>
        <a:xfrm>
          <a:off x="17937480" y="177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55245</xdr:rowOff>
    </xdr:to>
    <xdr:cxnSp macro="">
      <xdr:nvCxnSpPr>
        <xdr:cNvPr id="728" name="直線コネクタ 727"/>
        <xdr:cNvCxnSpPr/>
      </xdr:nvCxnSpPr>
      <xdr:spPr>
        <a:xfrm flipV="1">
          <a:off x="17988280" y="17823179"/>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xdr:rowOff>
    </xdr:from>
    <xdr:to>
      <xdr:col>102</xdr:col>
      <xdr:colOff>165100</xdr:colOff>
      <xdr:row>106</xdr:row>
      <xdr:rowOff>109855</xdr:rowOff>
    </xdr:to>
    <xdr:sp macro="" textlink="">
      <xdr:nvSpPr>
        <xdr:cNvPr id="729" name="楕円 728"/>
        <xdr:cNvSpPr/>
      </xdr:nvSpPr>
      <xdr:spPr>
        <a:xfrm>
          <a:off x="1716278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55245</xdr:rowOff>
    </xdr:from>
    <xdr:to>
      <xdr:col>107</xdr:col>
      <xdr:colOff>50800</xdr:colOff>
      <xdr:row>106</xdr:row>
      <xdr:rowOff>59055</xdr:rowOff>
    </xdr:to>
    <xdr:cxnSp macro="">
      <xdr:nvCxnSpPr>
        <xdr:cNvPr id="730" name="直線コネクタ 729"/>
        <xdr:cNvCxnSpPr/>
      </xdr:nvCxnSpPr>
      <xdr:spPr>
        <a:xfrm flipV="1">
          <a:off x="17213580" y="1782508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10161</xdr:rowOff>
    </xdr:from>
    <xdr:to>
      <xdr:col>98</xdr:col>
      <xdr:colOff>38100</xdr:colOff>
      <xdr:row>106</xdr:row>
      <xdr:rowOff>111761</xdr:rowOff>
    </xdr:to>
    <xdr:sp macro="" textlink="">
      <xdr:nvSpPr>
        <xdr:cNvPr id="731" name="楕円 730"/>
        <xdr:cNvSpPr/>
      </xdr:nvSpPr>
      <xdr:spPr>
        <a:xfrm>
          <a:off x="16388080" y="177800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59055</xdr:rowOff>
    </xdr:from>
    <xdr:to>
      <xdr:col>102</xdr:col>
      <xdr:colOff>114300</xdr:colOff>
      <xdr:row>106</xdr:row>
      <xdr:rowOff>60961</xdr:rowOff>
    </xdr:to>
    <xdr:cxnSp macro="">
      <xdr:nvCxnSpPr>
        <xdr:cNvPr id="732" name="直線コネクタ 731"/>
        <xdr:cNvCxnSpPr/>
      </xdr:nvCxnSpPr>
      <xdr:spPr>
        <a:xfrm flipV="1">
          <a:off x="16431260" y="17828895"/>
          <a:ext cx="7823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733" name="n_1aveValue【庁舎】&#10;一人当たり面積"/>
        <xdr:cNvSpPr txBox="1"/>
      </xdr:nvSpPr>
      <xdr:spPr>
        <a:xfrm>
          <a:off x="18561127" y="179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734" name="n_2aveValue【庁舎】&#10;一人当たり面積"/>
        <xdr:cNvSpPr txBox="1"/>
      </xdr:nvSpPr>
      <xdr:spPr>
        <a:xfrm>
          <a:off x="17776267" y="1792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735" name="n_3aveValue【庁舎】&#10;一人当たり面積"/>
        <xdr:cNvSpPr txBox="1"/>
      </xdr:nvSpPr>
      <xdr:spPr>
        <a:xfrm>
          <a:off x="17001567" y="179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736" name="n_4aveValue【庁舎】&#10;一人当たり面積"/>
        <xdr:cNvSpPr txBox="1"/>
      </xdr:nvSpPr>
      <xdr:spPr>
        <a:xfrm>
          <a:off x="16226867" y="1793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120666</xdr:rowOff>
    </xdr:from>
    <xdr:ext cx="469744" cy="259045"/>
    <xdr:sp macro="" textlink="">
      <xdr:nvSpPr>
        <xdr:cNvPr id="737" name="n_1mainValue【庁舎】&#10;一人当たり面積"/>
        <xdr:cNvSpPr txBox="1"/>
      </xdr:nvSpPr>
      <xdr:spPr>
        <a:xfrm>
          <a:off x="1856112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738" name="n_2mainValue【庁舎】&#10;一人当たり面積"/>
        <xdr:cNvSpPr txBox="1"/>
      </xdr:nvSpPr>
      <xdr:spPr>
        <a:xfrm>
          <a:off x="17776267" y="1755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126382</xdr:rowOff>
    </xdr:from>
    <xdr:ext cx="469744" cy="259045"/>
    <xdr:sp macro="" textlink="">
      <xdr:nvSpPr>
        <xdr:cNvPr id="739" name="n_3mainValue【庁舎】&#10;一人当たり面積"/>
        <xdr:cNvSpPr txBox="1"/>
      </xdr:nvSpPr>
      <xdr:spPr>
        <a:xfrm>
          <a:off x="17001567" y="1756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128288</xdr:rowOff>
    </xdr:from>
    <xdr:ext cx="469744" cy="259045"/>
    <xdr:sp macro="" textlink="">
      <xdr:nvSpPr>
        <xdr:cNvPr id="740" name="n_4mainValue【庁舎】&#10;一人当たり面積"/>
        <xdr:cNvSpPr txBox="1"/>
      </xdr:nvSpPr>
      <xdr:spPr>
        <a:xfrm>
          <a:off x="16226867" y="1756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老朽化した施設が多く存在するため、計画的に施設を更新することが必要となるが、今後の財政負担を考慮し、各施設の需要見込みなどを適切に把握しながら、公共施設等総合管理計画に基づく施設の集約化や複合化の取組み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31,706
31,517
48.64
10,856,956
10,415,883
304,903
6,228,483
8,260,204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財政力指数は、前年度と同じ</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であるが、類似団体平均を下回っている。これは、町内に中心となる産業が少なく財政基盤が弱いことに加え、全国平均を上回る高齢化率（</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）等が要因と考えられる。</a:t>
          </a:r>
        </a:p>
        <a:p>
          <a:r>
            <a:rPr kumimoji="1" lang="ja-JP" altLang="en-US" sz="1300">
              <a:latin typeface="ＭＳ Ｐゴシック" panose="020B0600070205080204" pitchFamily="50" charset="-128"/>
              <a:ea typeface="ＭＳ Ｐゴシック" panose="020B0600070205080204" pitchFamily="50" charset="-128"/>
            </a:rPr>
            <a:t>　今後も継続して、企業誘致や定住人口増加に向けたまちづくりを行い、町税をはじめとする自主財源の収入増加を図り財政基盤を強化する。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91.9</a:t>
          </a:r>
          <a:r>
            <a:rPr kumimoji="1" lang="ja-JP" altLang="en-US" sz="1300">
              <a:latin typeface="ＭＳ Ｐゴシック" panose="020B0600070205080204" pitchFamily="50" charset="-128"/>
              <a:ea typeface="ＭＳ Ｐゴシック" panose="020B0600070205080204" pitchFamily="50" charset="-128"/>
            </a:rPr>
            <a:t>％となっており、類似団体平均と比較すると高い状況が続いている。</a:t>
          </a:r>
        </a:p>
        <a:p>
          <a:r>
            <a:rPr kumimoji="1" lang="ja-JP" altLang="en-US" sz="1300">
              <a:latin typeface="ＭＳ Ｐゴシック" panose="020B0600070205080204" pitchFamily="50" charset="-128"/>
              <a:ea typeface="ＭＳ Ｐゴシック" panose="020B0600070205080204" pitchFamily="50" charset="-128"/>
            </a:rPr>
            <a:t>　このため、今後も事業の成果を継続的に検証しながら、事務事業のスリム化の取組みを進め、経常経費の削減及び町税等の歳入経常一般財源の確保に努める。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108268</xdr:rowOff>
    </xdr:from>
    <xdr:to>
      <xdr:col>23</xdr:col>
      <xdr:colOff>133350</xdr:colOff>
      <xdr:row>64</xdr:row>
      <xdr:rowOff>27305</xdr:rowOff>
    </xdr:to>
    <xdr:cxnSp macro="">
      <xdr:nvCxnSpPr>
        <xdr:cNvPr id="128" name="直線コネクタ 127"/>
        <xdr:cNvCxnSpPr/>
      </xdr:nvCxnSpPr>
      <xdr:spPr>
        <a:xfrm flipV="1">
          <a:off x="4114800" y="1090961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64</xdr:row>
      <xdr:rowOff>105728</xdr:rowOff>
    </xdr:to>
    <xdr:cxnSp macro="">
      <xdr:nvCxnSpPr>
        <xdr:cNvPr id="131" name="直線コネクタ 130"/>
        <xdr:cNvCxnSpPr/>
      </xdr:nvCxnSpPr>
      <xdr:spPr>
        <a:xfrm flipV="1">
          <a:off x="3225800" y="1100010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132397</xdr:rowOff>
    </xdr:from>
    <xdr:to>
      <xdr:col>15</xdr:col>
      <xdr:colOff>82550</xdr:colOff>
      <xdr:row>64</xdr:row>
      <xdr:rowOff>105728</xdr:rowOff>
    </xdr:to>
    <xdr:cxnSp macro="">
      <xdr:nvCxnSpPr>
        <xdr:cNvPr id="134" name="直線コネクタ 133"/>
        <xdr:cNvCxnSpPr/>
      </xdr:nvCxnSpPr>
      <xdr:spPr>
        <a:xfrm>
          <a:off x="2336800" y="1093374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63</xdr:row>
      <xdr:rowOff>132397</xdr:rowOff>
    </xdr:to>
    <xdr:cxnSp macro="">
      <xdr:nvCxnSpPr>
        <xdr:cNvPr id="137" name="直線コネクタ 136"/>
        <xdr:cNvCxnSpPr/>
      </xdr:nvCxnSpPr>
      <xdr:spPr>
        <a:xfrm>
          <a:off x="1447800" y="10728643"/>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7" name="楕円 146"/>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29545</xdr:rowOff>
    </xdr:from>
    <xdr:ext cx="762000" cy="259045"/>
    <xdr:sp macro="" textlink="">
      <xdr:nvSpPr>
        <xdr:cNvPr id="148" name="財政構造の弾力性該当値テキスト"/>
        <xdr:cNvSpPr txBox="1"/>
      </xdr:nvSpPr>
      <xdr:spPr>
        <a:xfrm>
          <a:off x="5041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49" name="楕円 148"/>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0" name="テキスト ボックス 149"/>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54928</xdr:rowOff>
    </xdr:from>
    <xdr:to>
      <xdr:col>15</xdr:col>
      <xdr:colOff>133350</xdr:colOff>
      <xdr:row>64</xdr:row>
      <xdr:rowOff>156528</xdr:rowOff>
    </xdr:to>
    <xdr:sp macro="" textlink="">
      <xdr:nvSpPr>
        <xdr:cNvPr id="151" name="楕円 150"/>
        <xdr:cNvSpPr/>
      </xdr:nvSpPr>
      <xdr:spPr>
        <a:xfrm>
          <a:off x="3175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141305</xdr:rowOff>
    </xdr:from>
    <xdr:ext cx="762000" cy="259045"/>
    <xdr:sp macro="" textlink="">
      <xdr:nvSpPr>
        <xdr:cNvPr id="152" name="テキスト ボックス 151"/>
        <xdr:cNvSpPr txBox="1"/>
      </xdr:nvSpPr>
      <xdr:spPr>
        <a:xfrm>
          <a:off x="2844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81597</xdr:rowOff>
    </xdr:from>
    <xdr:to>
      <xdr:col>11</xdr:col>
      <xdr:colOff>82550</xdr:colOff>
      <xdr:row>64</xdr:row>
      <xdr:rowOff>11747</xdr:rowOff>
    </xdr:to>
    <xdr:sp macro="" textlink="">
      <xdr:nvSpPr>
        <xdr:cNvPr id="153" name="楕円 152"/>
        <xdr:cNvSpPr/>
      </xdr:nvSpPr>
      <xdr:spPr>
        <a:xfrm>
          <a:off x="2286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54" name="テキスト ボックス 153"/>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47943</xdr:rowOff>
    </xdr:from>
    <xdr:to>
      <xdr:col>7</xdr:col>
      <xdr:colOff>31750</xdr:colOff>
      <xdr:row>62</xdr:row>
      <xdr:rowOff>149543</xdr:rowOff>
    </xdr:to>
    <xdr:sp macro="" textlink="">
      <xdr:nvSpPr>
        <xdr:cNvPr id="155" name="楕円 154"/>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134320</xdr:rowOff>
    </xdr:from>
    <xdr:ext cx="762000" cy="259045"/>
    <xdr:sp macro="" textlink="">
      <xdr:nvSpPr>
        <xdr:cNvPr id="156" name="テキスト ボックス 155"/>
        <xdr:cNvSpPr txBox="1"/>
      </xdr:nvSpPr>
      <xdr:spPr>
        <a:xfrm>
          <a:off x="1066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これは、継続して行財政改革に取り組み、職員数の削減などに努めてきたことにより、人件費を低く抑えられていることが要因である。今後も引き続き抑制に努める。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43721</xdr:rowOff>
    </xdr:from>
    <xdr:to>
      <xdr:col>23</xdr:col>
      <xdr:colOff>133350</xdr:colOff>
      <xdr:row>82</xdr:row>
      <xdr:rowOff>49592</xdr:rowOff>
    </xdr:to>
    <xdr:cxnSp macro="">
      <xdr:nvCxnSpPr>
        <xdr:cNvPr id="191" name="直線コネクタ 190"/>
        <xdr:cNvCxnSpPr/>
      </xdr:nvCxnSpPr>
      <xdr:spPr>
        <a:xfrm flipV="1">
          <a:off x="4114800" y="14102621"/>
          <a:ext cx="8382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49592</xdr:rowOff>
    </xdr:from>
    <xdr:to>
      <xdr:col>19</xdr:col>
      <xdr:colOff>133350</xdr:colOff>
      <xdr:row>82</xdr:row>
      <xdr:rowOff>56535</xdr:rowOff>
    </xdr:to>
    <xdr:cxnSp macro="">
      <xdr:nvCxnSpPr>
        <xdr:cNvPr id="194" name="直線コネクタ 193"/>
        <xdr:cNvCxnSpPr/>
      </xdr:nvCxnSpPr>
      <xdr:spPr>
        <a:xfrm flipV="1">
          <a:off x="3225800" y="14108492"/>
          <a:ext cx="8890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55835</xdr:rowOff>
    </xdr:from>
    <xdr:to>
      <xdr:col>15</xdr:col>
      <xdr:colOff>82550</xdr:colOff>
      <xdr:row>82</xdr:row>
      <xdr:rowOff>56535</xdr:rowOff>
    </xdr:to>
    <xdr:cxnSp macro="">
      <xdr:nvCxnSpPr>
        <xdr:cNvPr id="197" name="直線コネクタ 196"/>
        <xdr:cNvCxnSpPr/>
      </xdr:nvCxnSpPr>
      <xdr:spPr>
        <a:xfrm>
          <a:off x="2336800" y="14114735"/>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53318</xdr:rowOff>
    </xdr:from>
    <xdr:to>
      <xdr:col>11</xdr:col>
      <xdr:colOff>31750</xdr:colOff>
      <xdr:row>82</xdr:row>
      <xdr:rowOff>55835</xdr:rowOff>
    </xdr:to>
    <xdr:cxnSp macro="">
      <xdr:nvCxnSpPr>
        <xdr:cNvPr id="200" name="直線コネクタ 199"/>
        <xdr:cNvCxnSpPr/>
      </xdr:nvCxnSpPr>
      <xdr:spPr>
        <a:xfrm>
          <a:off x="1447800" y="14112218"/>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164371</xdr:rowOff>
    </xdr:from>
    <xdr:to>
      <xdr:col>23</xdr:col>
      <xdr:colOff>184150</xdr:colOff>
      <xdr:row>82</xdr:row>
      <xdr:rowOff>94521</xdr:rowOff>
    </xdr:to>
    <xdr:sp macro="" textlink="">
      <xdr:nvSpPr>
        <xdr:cNvPr id="210" name="楕円 209"/>
        <xdr:cNvSpPr/>
      </xdr:nvSpPr>
      <xdr:spPr>
        <a:xfrm>
          <a:off x="4902200" y="140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85648</xdr:rowOff>
    </xdr:from>
    <xdr:ext cx="762000" cy="259045"/>
    <xdr:sp macro="" textlink="">
      <xdr:nvSpPr>
        <xdr:cNvPr id="211" name="人件費・物件費等の状況該当値テキスト"/>
        <xdr:cNvSpPr txBox="1"/>
      </xdr:nvSpPr>
      <xdr:spPr>
        <a:xfrm>
          <a:off x="5041900" y="1397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170242</xdr:rowOff>
    </xdr:from>
    <xdr:to>
      <xdr:col>19</xdr:col>
      <xdr:colOff>184150</xdr:colOff>
      <xdr:row>82</xdr:row>
      <xdr:rowOff>100392</xdr:rowOff>
    </xdr:to>
    <xdr:sp macro="" textlink="">
      <xdr:nvSpPr>
        <xdr:cNvPr id="212" name="楕円 211"/>
        <xdr:cNvSpPr/>
      </xdr:nvSpPr>
      <xdr:spPr>
        <a:xfrm>
          <a:off x="4064000" y="1405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110569</xdr:rowOff>
    </xdr:from>
    <xdr:ext cx="736600" cy="259045"/>
    <xdr:sp macro="" textlink="">
      <xdr:nvSpPr>
        <xdr:cNvPr id="213" name="テキスト ボックス 212"/>
        <xdr:cNvSpPr txBox="1"/>
      </xdr:nvSpPr>
      <xdr:spPr>
        <a:xfrm>
          <a:off x="3733800" y="1382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5735</xdr:rowOff>
    </xdr:from>
    <xdr:to>
      <xdr:col>15</xdr:col>
      <xdr:colOff>133350</xdr:colOff>
      <xdr:row>82</xdr:row>
      <xdr:rowOff>107335</xdr:rowOff>
    </xdr:to>
    <xdr:sp macro="" textlink="">
      <xdr:nvSpPr>
        <xdr:cNvPr id="214" name="楕円 213"/>
        <xdr:cNvSpPr/>
      </xdr:nvSpPr>
      <xdr:spPr>
        <a:xfrm>
          <a:off x="3175000" y="140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117512</xdr:rowOff>
    </xdr:from>
    <xdr:ext cx="762000" cy="259045"/>
    <xdr:sp macro="" textlink="">
      <xdr:nvSpPr>
        <xdr:cNvPr id="215" name="テキスト ボックス 214"/>
        <xdr:cNvSpPr txBox="1"/>
      </xdr:nvSpPr>
      <xdr:spPr>
        <a:xfrm>
          <a:off x="2844800" y="1383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5035</xdr:rowOff>
    </xdr:from>
    <xdr:to>
      <xdr:col>11</xdr:col>
      <xdr:colOff>82550</xdr:colOff>
      <xdr:row>82</xdr:row>
      <xdr:rowOff>106635</xdr:rowOff>
    </xdr:to>
    <xdr:sp macro="" textlink="">
      <xdr:nvSpPr>
        <xdr:cNvPr id="216" name="楕円 215"/>
        <xdr:cNvSpPr/>
      </xdr:nvSpPr>
      <xdr:spPr>
        <a:xfrm>
          <a:off x="2286000" y="140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116812</xdr:rowOff>
    </xdr:from>
    <xdr:ext cx="762000" cy="259045"/>
    <xdr:sp macro="" textlink="">
      <xdr:nvSpPr>
        <xdr:cNvPr id="217" name="テキスト ボックス 216"/>
        <xdr:cNvSpPr txBox="1"/>
      </xdr:nvSpPr>
      <xdr:spPr>
        <a:xfrm>
          <a:off x="1955800" y="1383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2518</xdr:rowOff>
    </xdr:from>
    <xdr:to>
      <xdr:col>7</xdr:col>
      <xdr:colOff>31750</xdr:colOff>
      <xdr:row>82</xdr:row>
      <xdr:rowOff>104118</xdr:rowOff>
    </xdr:to>
    <xdr:sp macro="" textlink="">
      <xdr:nvSpPr>
        <xdr:cNvPr id="218" name="楕円 217"/>
        <xdr:cNvSpPr/>
      </xdr:nvSpPr>
      <xdr:spPr>
        <a:xfrm>
          <a:off x="1397000" y="140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114295</xdr:rowOff>
    </xdr:from>
    <xdr:ext cx="762000" cy="259045"/>
    <xdr:sp macro="" textlink="">
      <xdr:nvSpPr>
        <xdr:cNvPr id="219" name="テキスト ボックス 218"/>
        <xdr:cNvSpPr txBox="1"/>
      </xdr:nvSpPr>
      <xdr:spPr>
        <a:xfrm>
          <a:off x="1066800" y="1383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、類似団体平均を上回っている。しかし、職員数や人件費は類似団体よりも低く抑えられており、ラスパイレス指数は国の給与水準を下回っているため、今後も同水準を保てるよう努める。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87</xdr:row>
      <xdr:rowOff>136979</xdr:rowOff>
    </xdr:to>
    <xdr:cxnSp macro="">
      <xdr:nvCxnSpPr>
        <xdr:cNvPr id="255" name="直線コネクタ 254"/>
        <xdr:cNvCxnSpPr/>
      </xdr:nvCxnSpPr>
      <xdr:spPr>
        <a:xfrm>
          <a:off x="16179800" y="14829064"/>
          <a:ext cx="8382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87</xdr:row>
      <xdr:rowOff>102507</xdr:rowOff>
    </xdr:to>
    <xdr:cxnSp macro="">
      <xdr:nvCxnSpPr>
        <xdr:cNvPr id="258" name="直線コネクタ 257"/>
        <xdr:cNvCxnSpPr/>
      </xdr:nvCxnSpPr>
      <xdr:spPr>
        <a:xfrm flipV="1">
          <a:off x="15290800" y="1482906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102507</xdr:rowOff>
    </xdr:to>
    <xdr:cxnSp macro="">
      <xdr:nvCxnSpPr>
        <xdr:cNvPr id="261" name="直線コネクタ 260"/>
        <xdr:cNvCxnSpPr/>
      </xdr:nvCxnSpPr>
      <xdr:spPr>
        <a:xfrm>
          <a:off x="14401800" y="148463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101600</xdr:rowOff>
    </xdr:to>
    <xdr:cxnSp macro="">
      <xdr:nvCxnSpPr>
        <xdr:cNvPr id="264" name="直線コネクタ 263"/>
        <xdr:cNvCxnSpPr/>
      </xdr:nvCxnSpPr>
      <xdr:spPr>
        <a:xfrm>
          <a:off x="13512800" y="1460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4" name="楕円 273"/>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5"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7" name="テキスト ボックス 276"/>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人当たり職員数は、前年度から</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4.98</a:t>
          </a:r>
          <a:r>
            <a:rPr kumimoji="1" lang="ja-JP" altLang="en-US" sz="1300">
              <a:latin typeface="ＭＳ Ｐゴシック" panose="020B0600070205080204" pitchFamily="50" charset="-128"/>
              <a:ea typeface="ＭＳ Ｐゴシック" panose="020B0600070205080204" pitchFamily="50" charset="-128"/>
            </a:rPr>
            <a:t>人となったが、類似団体と比較して大きく下回っている。</a:t>
          </a:r>
        </a:p>
        <a:p>
          <a:r>
            <a:rPr kumimoji="1" lang="ja-JP" altLang="en-US" sz="1300">
              <a:latin typeface="ＭＳ Ｐゴシック" panose="020B0600070205080204" pitchFamily="50" charset="-128"/>
              <a:ea typeface="ＭＳ Ｐゴシック" panose="020B0600070205080204" pitchFamily="50" charset="-128"/>
            </a:rPr>
            <a:t>　これは、継続して行財政改革に取り組み、職員数の削減などに努めてきた成果であり、今後も引き続き抑制に努める。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151130</xdr:rowOff>
    </xdr:from>
    <xdr:to>
      <xdr:col>81</xdr:col>
      <xdr:colOff>44450</xdr:colOff>
      <xdr:row>58</xdr:row>
      <xdr:rowOff>158024</xdr:rowOff>
    </xdr:to>
    <xdr:cxnSp macro="">
      <xdr:nvCxnSpPr>
        <xdr:cNvPr id="320" name="直線コネクタ 319"/>
        <xdr:cNvCxnSpPr/>
      </xdr:nvCxnSpPr>
      <xdr:spPr>
        <a:xfrm>
          <a:off x="16179800" y="1009523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151130</xdr:rowOff>
    </xdr:from>
    <xdr:to>
      <xdr:col>77</xdr:col>
      <xdr:colOff>44450</xdr:colOff>
      <xdr:row>58</xdr:row>
      <xdr:rowOff>161472</xdr:rowOff>
    </xdr:to>
    <xdr:cxnSp macro="">
      <xdr:nvCxnSpPr>
        <xdr:cNvPr id="323" name="直線コネクタ 322"/>
        <xdr:cNvCxnSpPr/>
      </xdr:nvCxnSpPr>
      <xdr:spPr>
        <a:xfrm flipV="1">
          <a:off x="15290800" y="100952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152853</xdr:rowOff>
    </xdr:from>
    <xdr:to>
      <xdr:col>72</xdr:col>
      <xdr:colOff>203200</xdr:colOff>
      <xdr:row>58</xdr:row>
      <xdr:rowOff>161472</xdr:rowOff>
    </xdr:to>
    <xdr:cxnSp macro="">
      <xdr:nvCxnSpPr>
        <xdr:cNvPr id="326" name="直線コネクタ 325"/>
        <xdr:cNvCxnSpPr/>
      </xdr:nvCxnSpPr>
      <xdr:spPr>
        <a:xfrm>
          <a:off x="14401800" y="1009695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152853</xdr:rowOff>
    </xdr:from>
    <xdr:to>
      <xdr:col>68</xdr:col>
      <xdr:colOff>152400</xdr:colOff>
      <xdr:row>58</xdr:row>
      <xdr:rowOff>158024</xdr:rowOff>
    </xdr:to>
    <xdr:cxnSp macro="">
      <xdr:nvCxnSpPr>
        <xdr:cNvPr id="329" name="直線コネクタ 328"/>
        <xdr:cNvCxnSpPr/>
      </xdr:nvCxnSpPr>
      <xdr:spPr>
        <a:xfrm flipV="1">
          <a:off x="13512800" y="1009695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107224</xdr:rowOff>
    </xdr:from>
    <xdr:to>
      <xdr:col>81</xdr:col>
      <xdr:colOff>95250</xdr:colOff>
      <xdr:row>59</xdr:row>
      <xdr:rowOff>37374</xdr:rowOff>
    </xdr:to>
    <xdr:sp macro="" textlink="">
      <xdr:nvSpPr>
        <xdr:cNvPr id="339" name="楕円 338"/>
        <xdr:cNvSpPr/>
      </xdr:nvSpPr>
      <xdr:spPr>
        <a:xfrm>
          <a:off x="169672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123751</xdr:rowOff>
    </xdr:from>
    <xdr:ext cx="762000" cy="259045"/>
    <xdr:sp macro="" textlink="">
      <xdr:nvSpPr>
        <xdr:cNvPr id="340" name="定員管理の状況該当値テキスト"/>
        <xdr:cNvSpPr txBox="1"/>
      </xdr:nvSpPr>
      <xdr:spPr>
        <a:xfrm>
          <a:off x="17106900" y="989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100330</xdr:rowOff>
    </xdr:from>
    <xdr:to>
      <xdr:col>77</xdr:col>
      <xdr:colOff>95250</xdr:colOff>
      <xdr:row>59</xdr:row>
      <xdr:rowOff>30480</xdr:rowOff>
    </xdr:to>
    <xdr:sp macro="" textlink="">
      <xdr:nvSpPr>
        <xdr:cNvPr id="341" name="楕円 340"/>
        <xdr:cNvSpPr/>
      </xdr:nvSpPr>
      <xdr:spPr>
        <a:xfrm>
          <a:off x="16129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40657</xdr:rowOff>
    </xdr:from>
    <xdr:ext cx="736600" cy="259045"/>
    <xdr:sp macro="" textlink="">
      <xdr:nvSpPr>
        <xdr:cNvPr id="342" name="テキスト ボックス 341"/>
        <xdr:cNvSpPr txBox="1"/>
      </xdr:nvSpPr>
      <xdr:spPr>
        <a:xfrm>
          <a:off x="15798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110672</xdr:rowOff>
    </xdr:from>
    <xdr:to>
      <xdr:col>73</xdr:col>
      <xdr:colOff>44450</xdr:colOff>
      <xdr:row>59</xdr:row>
      <xdr:rowOff>40822</xdr:rowOff>
    </xdr:to>
    <xdr:sp macro="" textlink="">
      <xdr:nvSpPr>
        <xdr:cNvPr id="343" name="楕円 342"/>
        <xdr:cNvSpPr/>
      </xdr:nvSpPr>
      <xdr:spPr>
        <a:xfrm>
          <a:off x="15240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50999</xdr:rowOff>
    </xdr:from>
    <xdr:ext cx="762000" cy="259045"/>
    <xdr:sp macro="" textlink="">
      <xdr:nvSpPr>
        <xdr:cNvPr id="344" name="テキスト ボックス 343"/>
        <xdr:cNvSpPr txBox="1"/>
      </xdr:nvSpPr>
      <xdr:spPr>
        <a:xfrm>
          <a:off x="1490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102053</xdr:rowOff>
    </xdr:from>
    <xdr:to>
      <xdr:col>68</xdr:col>
      <xdr:colOff>203200</xdr:colOff>
      <xdr:row>59</xdr:row>
      <xdr:rowOff>32203</xdr:rowOff>
    </xdr:to>
    <xdr:sp macro="" textlink="">
      <xdr:nvSpPr>
        <xdr:cNvPr id="345" name="楕円 344"/>
        <xdr:cNvSpPr/>
      </xdr:nvSpPr>
      <xdr:spPr>
        <a:xfrm>
          <a:off x="14351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42380</xdr:rowOff>
    </xdr:from>
    <xdr:ext cx="762000" cy="259045"/>
    <xdr:sp macro="" textlink="">
      <xdr:nvSpPr>
        <xdr:cNvPr id="346" name="テキスト ボックス 345"/>
        <xdr:cNvSpPr txBox="1"/>
      </xdr:nvSpPr>
      <xdr:spPr>
        <a:xfrm>
          <a:off x="14020800" y="981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107224</xdr:rowOff>
    </xdr:from>
    <xdr:to>
      <xdr:col>64</xdr:col>
      <xdr:colOff>152400</xdr:colOff>
      <xdr:row>59</xdr:row>
      <xdr:rowOff>37374</xdr:rowOff>
    </xdr:to>
    <xdr:sp macro="" textlink="">
      <xdr:nvSpPr>
        <xdr:cNvPr id="347" name="楕円 346"/>
        <xdr:cNvSpPr/>
      </xdr:nvSpPr>
      <xdr:spPr>
        <a:xfrm>
          <a:off x="13462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47551</xdr:rowOff>
    </xdr:from>
    <xdr:ext cx="762000" cy="259045"/>
    <xdr:sp macro="" textlink="">
      <xdr:nvSpPr>
        <xdr:cNvPr id="348" name="テキスト ボックス 347"/>
        <xdr:cNvSpPr txBox="1"/>
      </xdr:nvSpPr>
      <xdr:spPr>
        <a:xfrm>
          <a:off x="13131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％となっているが、類似団体平均と比較しても良好な数値となっている。</a:t>
          </a:r>
        </a:p>
        <a:p>
          <a:r>
            <a:rPr kumimoji="1" lang="ja-JP" altLang="en-US" sz="1300">
              <a:latin typeface="ＭＳ Ｐゴシック" panose="020B0600070205080204" pitchFamily="50" charset="-128"/>
              <a:ea typeface="ＭＳ Ｐゴシック" panose="020B0600070205080204" pitchFamily="50" charset="-128"/>
            </a:rPr>
            <a:t>　これは、過去から起債による財源確保を可能な限り抑制してきたことが主な要因である。しかし、公債費の増加が今後見込まれるため、公債費比率の上昇が見込まれる。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70696</xdr:rowOff>
    </xdr:to>
    <xdr:cxnSp macro="">
      <xdr:nvCxnSpPr>
        <xdr:cNvPr id="381" name="直線コネクタ 380"/>
        <xdr:cNvCxnSpPr/>
      </xdr:nvCxnSpPr>
      <xdr:spPr>
        <a:xfrm>
          <a:off x="16179800" y="68965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38523</xdr:rowOff>
    </xdr:to>
    <xdr:cxnSp macro="">
      <xdr:nvCxnSpPr>
        <xdr:cNvPr id="384" name="直線コネクタ 383"/>
        <xdr:cNvCxnSpPr/>
      </xdr:nvCxnSpPr>
      <xdr:spPr>
        <a:xfrm>
          <a:off x="15290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30480</xdr:rowOff>
    </xdr:to>
    <xdr:cxnSp macro="">
      <xdr:nvCxnSpPr>
        <xdr:cNvPr id="387" name="直線コネクタ 386"/>
        <xdr:cNvCxnSpPr/>
      </xdr:nvCxnSpPr>
      <xdr:spPr>
        <a:xfrm>
          <a:off x="14401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62654</xdr:rowOff>
    </xdr:to>
    <xdr:cxnSp macro="">
      <xdr:nvCxnSpPr>
        <xdr:cNvPr id="390" name="直線コネクタ 389"/>
        <xdr:cNvCxnSpPr/>
      </xdr:nvCxnSpPr>
      <xdr:spPr>
        <a:xfrm flipV="1">
          <a:off x="13512800" y="68643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0" name="楕円 399"/>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1"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2" name="楕円 401"/>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3" name="テキスト ボックス 402"/>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4" name="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6" name="楕円 405"/>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7" name="テキスト ボックス 406"/>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8" name="楕円 407"/>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9" name="テキスト ボックス 408"/>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％（数値なし）」となっている。</a:t>
          </a:r>
        </a:p>
        <a:p>
          <a:r>
            <a:rPr kumimoji="1" lang="ja-JP" altLang="en-US" sz="1300">
              <a:latin typeface="ＭＳ Ｐゴシック" panose="020B0600070205080204" pitchFamily="50" charset="-128"/>
              <a:ea typeface="ＭＳ Ｐゴシック" panose="020B0600070205080204" pitchFamily="50" charset="-128"/>
            </a:rPr>
            <a:t>　財政基盤の弱い本町は、地方交付税等の依存財源に左右されやすい状況にあるため、将来の財源不足に備え、過去から一定の基金残高を保有している。また、地方債については交付税措置のあるものを優先的に起債している。これらのことから、充当可能財源等が将来負担額よりも多い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％（数値なし）」となっている。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31,706
31,517
48.64
10,856,956
10,415,883
304,903
6,228,483
8,260,204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ポイント減少している。類似団体平均と比較すると、職員数が少ないことなどの理由により低い数値となっている。今後も継続して、人件費の抑制に努める。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88138</xdr:rowOff>
    </xdr:from>
    <xdr:to>
      <xdr:col>24</xdr:col>
      <xdr:colOff>25400</xdr:colOff>
      <xdr:row>35</xdr:row>
      <xdr:rowOff>143002</xdr:rowOff>
    </xdr:to>
    <xdr:cxnSp macro="">
      <xdr:nvCxnSpPr>
        <xdr:cNvPr id="64" name="直線コネクタ 63"/>
        <xdr:cNvCxnSpPr/>
      </xdr:nvCxnSpPr>
      <xdr:spPr>
        <a:xfrm flipV="1">
          <a:off x="3987800" y="60888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36</xdr:row>
      <xdr:rowOff>35560</xdr:rowOff>
    </xdr:to>
    <xdr:cxnSp macro="">
      <xdr:nvCxnSpPr>
        <xdr:cNvPr id="67" name="直線コネクタ 66"/>
        <xdr:cNvCxnSpPr/>
      </xdr:nvCxnSpPr>
      <xdr:spPr>
        <a:xfrm flipV="1">
          <a:off x="3098800" y="61437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106426</xdr:rowOff>
    </xdr:from>
    <xdr:to>
      <xdr:col>15</xdr:col>
      <xdr:colOff>98425</xdr:colOff>
      <xdr:row>36</xdr:row>
      <xdr:rowOff>35560</xdr:rowOff>
    </xdr:to>
    <xdr:cxnSp macro="">
      <xdr:nvCxnSpPr>
        <xdr:cNvPr id="70" name="直線コネクタ 69"/>
        <xdr:cNvCxnSpPr/>
      </xdr:nvCxnSpPr>
      <xdr:spPr>
        <a:xfrm>
          <a:off x="2209800" y="61071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106426</xdr:rowOff>
    </xdr:from>
    <xdr:to>
      <xdr:col>11</xdr:col>
      <xdr:colOff>9525</xdr:colOff>
      <xdr:row>35</xdr:row>
      <xdr:rowOff>138430</xdr:rowOff>
    </xdr:to>
    <xdr:cxnSp macro="">
      <xdr:nvCxnSpPr>
        <xdr:cNvPr id="73" name="直線コネクタ 72"/>
        <xdr:cNvCxnSpPr/>
      </xdr:nvCxnSpPr>
      <xdr:spPr>
        <a:xfrm flipV="1">
          <a:off x="1320800" y="6107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37338</xdr:rowOff>
    </xdr:from>
    <xdr:to>
      <xdr:col>24</xdr:col>
      <xdr:colOff>76200</xdr:colOff>
      <xdr:row>35</xdr:row>
      <xdr:rowOff>138938</xdr:rowOff>
    </xdr:to>
    <xdr:sp macro="" textlink="">
      <xdr:nvSpPr>
        <xdr:cNvPr id="83" name="楕円 82"/>
        <xdr:cNvSpPr/>
      </xdr:nvSpPr>
      <xdr:spPr>
        <a:xfrm>
          <a:off x="4775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117365</xdr:rowOff>
    </xdr:from>
    <xdr:ext cx="762000" cy="259045"/>
    <xdr:sp macro="" textlink="">
      <xdr:nvSpPr>
        <xdr:cNvPr id="84" name="人件費該当値テキスト"/>
        <xdr:cNvSpPr txBox="1"/>
      </xdr:nvSpPr>
      <xdr:spPr>
        <a:xfrm>
          <a:off x="4914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92202</xdr:rowOff>
    </xdr:from>
    <xdr:to>
      <xdr:col>20</xdr:col>
      <xdr:colOff>38100</xdr:colOff>
      <xdr:row>36</xdr:row>
      <xdr:rowOff>22352</xdr:rowOff>
    </xdr:to>
    <xdr:sp macro="" textlink="">
      <xdr:nvSpPr>
        <xdr:cNvPr id="85" name="楕円 84"/>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32529</xdr:rowOff>
    </xdr:from>
    <xdr:ext cx="736600" cy="259045"/>
    <xdr:sp macro="" textlink="">
      <xdr:nvSpPr>
        <xdr:cNvPr id="86" name="テキスト ボックス 85"/>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55626</xdr:rowOff>
    </xdr:from>
    <xdr:to>
      <xdr:col>11</xdr:col>
      <xdr:colOff>60325</xdr:colOff>
      <xdr:row>35</xdr:row>
      <xdr:rowOff>157226</xdr:rowOff>
    </xdr:to>
    <xdr:sp macro="" textlink="">
      <xdr:nvSpPr>
        <xdr:cNvPr id="89" name="楕円 88"/>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167403</xdr:rowOff>
    </xdr:from>
    <xdr:ext cx="762000" cy="259045"/>
    <xdr:sp macro="" textlink="">
      <xdr:nvSpPr>
        <xdr:cNvPr id="90" name="テキスト ボックス 89"/>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ポイント増加しており、類似団体平均と同水準である。このため、今後も事業の成果を継続的に検証しながら、事務事業のスリム化の取組みを進め、経常経費の圧縮に努める。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35560</xdr:rowOff>
    </xdr:to>
    <xdr:cxnSp macro="">
      <xdr:nvCxnSpPr>
        <xdr:cNvPr id="125" name="直線コネクタ 124"/>
        <xdr:cNvCxnSpPr/>
      </xdr:nvCxnSpPr>
      <xdr:spPr>
        <a:xfrm>
          <a:off x="15671800" y="2763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43180</xdr:rowOff>
    </xdr:to>
    <xdr:cxnSp macro="">
      <xdr:nvCxnSpPr>
        <xdr:cNvPr id="128" name="直線コネクタ 127"/>
        <xdr:cNvCxnSpPr/>
      </xdr:nvCxnSpPr>
      <xdr:spPr>
        <a:xfrm flipV="1">
          <a:off x="14782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43180</xdr:rowOff>
    </xdr:to>
    <xdr:cxnSp macro="">
      <xdr:nvCxnSpPr>
        <xdr:cNvPr id="131" name="直線コネクタ 130"/>
        <xdr:cNvCxnSpPr/>
      </xdr:nvCxnSpPr>
      <xdr:spPr>
        <a:xfrm>
          <a:off x="13893800" y="278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43180</xdr:rowOff>
    </xdr:to>
    <xdr:cxnSp macro="">
      <xdr:nvCxnSpPr>
        <xdr:cNvPr id="134" name="直線コネクタ 133"/>
        <xdr:cNvCxnSpPr/>
      </xdr:nvCxnSpPr>
      <xdr:spPr>
        <a:xfrm>
          <a:off x="13004800" y="270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4" name="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5"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7" name="テキスト ボックス 146"/>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49" name="テキスト ボックス 148"/>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78757</xdr:rowOff>
    </xdr:from>
    <xdr:ext cx="762000" cy="259045"/>
    <xdr:sp macro="" textlink="">
      <xdr:nvSpPr>
        <xdr:cNvPr id="151" name="テキスト ボックス 150"/>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2" name="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53" name="テキスト ボックス 152"/>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％で、類似団体平均と比較すると、前年度からの伸びが大きかったため、同水準となっている。</a:t>
          </a:r>
        </a:p>
        <a:p>
          <a:r>
            <a:rPr kumimoji="1" lang="ja-JP" altLang="en-US" sz="1300">
              <a:latin typeface="ＭＳ Ｐゴシック" panose="020B0600070205080204" pitchFamily="50" charset="-128"/>
              <a:ea typeface="ＭＳ Ｐゴシック" panose="020B0600070205080204" pitchFamily="50" charset="-128"/>
            </a:rPr>
            <a:t>　近年、扶助費は増加傾向にあるため、第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次健康増進計画をはじめとする各種計画に基づく施策を実施し、引き続き経費の圧縮に努める。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154215</xdr:rowOff>
    </xdr:to>
    <xdr:cxnSp macro="">
      <xdr:nvCxnSpPr>
        <xdr:cNvPr id="188" name="直線コネクタ 187"/>
        <xdr:cNvCxnSpPr/>
      </xdr:nvCxnSpPr>
      <xdr:spPr>
        <a:xfrm>
          <a:off x="3987800" y="9690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88900</xdr:rowOff>
    </xdr:to>
    <xdr:cxnSp macro="">
      <xdr:nvCxnSpPr>
        <xdr:cNvPr id="191" name="直線コネクタ 190"/>
        <xdr:cNvCxnSpPr/>
      </xdr:nvCxnSpPr>
      <xdr:spPr>
        <a:xfrm>
          <a:off x="3098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34472</xdr:rowOff>
    </xdr:to>
    <xdr:cxnSp macro="">
      <xdr:nvCxnSpPr>
        <xdr:cNvPr id="194" name="直線コネクタ 193"/>
        <xdr:cNvCxnSpPr/>
      </xdr:nvCxnSpPr>
      <xdr:spPr>
        <a:xfrm flipV="1">
          <a:off x="2209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34472</xdr:rowOff>
    </xdr:to>
    <xdr:cxnSp macro="">
      <xdr:nvCxnSpPr>
        <xdr:cNvPr id="197" name="直線コネクタ 196"/>
        <xdr:cNvCxnSpPr/>
      </xdr:nvCxnSpPr>
      <xdr:spPr>
        <a:xfrm>
          <a:off x="1320800" y="958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7" name="楕円 206"/>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8"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0" name="テキスト ボックス 209"/>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1" name="楕円 210"/>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2" name="テキスト ボックス 211"/>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3" name="楕円 212"/>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214" name="テキスト ボックス 213"/>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6" name="テキスト ボックス 215"/>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その他経費に係る経常収支比率は</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％となっている。主な経費は、国民健康保険事業、介護保険事業、後期高齢者医療事業に対する繰出金である。</a:t>
          </a:r>
        </a:p>
        <a:p>
          <a:r>
            <a:rPr kumimoji="1" lang="ja-JP" altLang="en-US" sz="1300">
              <a:latin typeface="ＭＳ Ｐゴシック" panose="020B0600070205080204" pitchFamily="50" charset="-128"/>
              <a:ea typeface="ＭＳ Ｐゴシック" panose="020B0600070205080204" pitchFamily="50" charset="-128"/>
            </a:rPr>
            <a:t>　高齢化率が上昇していることからも、今後この経費が増加していくことが見込まれる。このため、第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次健康増進計画等の各種計画に基づき、住民の健康づくりを支援する施策を実施し、医療・介護に係る経費の圧縮に努めることで繰出金を抑制していく。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136525</xdr:rowOff>
    </xdr:from>
    <xdr:to>
      <xdr:col>82</xdr:col>
      <xdr:colOff>107950</xdr:colOff>
      <xdr:row>58</xdr:row>
      <xdr:rowOff>60325</xdr:rowOff>
    </xdr:to>
    <xdr:cxnSp macro="">
      <xdr:nvCxnSpPr>
        <xdr:cNvPr id="253" name="直線コネクタ 252"/>
        <xdr:cNvCxnSpPr/>
      </xdr:nvCxnSpPr>
      <xdr:spPr>
        <a:xfrm>
          <a:off x="15671800" y="99091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136525</xdr:rowOff>
    </xdr:from>
    <xdr:to>
      <xdr:col>78</xdr:col>
      <xdr:colOff>69850</xdr:colOff>
      <xdr:row>58</xdr:row>
      <xdr:rowOff>69850</xdr:rowOff>
    </xdr:to>
    <xdr:cxnSp macro="">
      <xdr:nvCxnSpPr>
        <xdr:cNvPr id="256" name="直線コネクタ 255"/>
        <xdr:cNvCxnSpPr/>
      </xdr:nvCxnSpPr>
      <xdr:spPr>
        <a:xfrm flipV="1">
          <a:off x="14782800" y="99091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58</xdr:row>
      <xdr:rowOff>69850</xdr:rowOff>
    </xdr:to>
    <xdr:cxnSp macro="">
      <xdr:nvCxnSpPr>
        <xdr:cNvPr id="259" name="直線コネクタ 258"/>
        <xdr:cNvCxnSpPr/>
      </xdr:nvCxnSpPr>
      <xdr:spPr>
        <a:xfrm>
          <a:off x="13893800" y="99282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155575</xdr:rowOff>
    </xdr:to>
    <xdr:cxnSp macro="">
      <xdr:nvCxnSpPr>
        <xdr:cNvPr id="262" name="直線コネクタ 261"/>
        <xdr:cNvCxnSpPr/>
      </xdr:nvCxnSpPr>
      <xdr:spPr>
        <a:xfrm>
          <a:off x="13004800" y="98139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9525</xdr:rowOff>
    </xdr:from>
    <xdr:to>
      <xdr:col>82</xdr:col>
      <xdr:colOff>158750</xdr:colOff>
      <xdr:row>58</xdr:row>
      <xdr:rowOff>111125</xdr:rowOff>
    </xdr:to>
    <xdr:sp macro="" textlink="">
      <xdr:nvSpPr>
        <xdr:cNvPr id="272" name="楕円 271"/>
        <xdr:cNvSpPr/>
      </xdr:nvSpPr>
      <xdr:spPr>
        <a:xfrm>
          <a:off x="164592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153052</xdr:rowOff>
    </xdr:from>
    <xdr:ext cx="762000" cy="259045"/>
    <xdr:sp macro="" textlink="">
      <xdr:nvSpPr>
        <xdr:cNvPr id="273" name="その他該当値テキスト"/>
        <xdr:cNvSpPr txBox="1"/>
      </xdr:nvSpPr>
      <xdr:spPr>
        <a:xfrm>
          <a:off x="16598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85725</xdr:rowOff>
    </xdr:from>
    <xdr:to>
      <xdr:col>78</xdr:col>
      <xdr:colOff>120650</xdr:colOff>
      <xdr:row>58</xdr:row>
      <xdr:rowOff>15875</xdr:rowOff>
    </xdr:to>
    <xdr:sp macro="" textlink="">
      <xdr:nvSpPr>
        <xdr:cNvPr id="274" name="楕円 273"/>
        <xdr:cNvSpPr/>
      </xdr:nvSpPr>
      <xdr:spPr>
        <a:xfrm>
          <a:off x="15621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652</xdr:rowOff>
    </xdr:from>
    <xdr:ext cx="736600" cy="259045"/>
    <xdr:sp macro="" textlink="">
      <xdr:nvSpPr>
        <xdr:cNvPr id="275" name="テキスト ボックス 274"/>
        <xdr:cNvSpPr txBox="1"/>
      </xdr:nvSpPr>
      <xdr:spPr>
        <a:xfrm>
          <a:off x="15290800" y="99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19050</xdr:rowOff>
    </xdr:from>
    <xdr:to>
      <xdr:col>74</xdr:col>
      <xdr:colOff>31750</xdr:colOff>
      <xdr:row>58</xdr:row>
      <xdr:rowOff>120650</xdr:rowOff>
    </xdr:to>
    <xdr:sp macro="" textlink="">
      <xdr:nvSpPr>
        <xdr:cNvPr id="276" name="楕円 275"/>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77" name="テキスト ボックス 276"/>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104775</xdr:rowOff>
    </xdr:from>
    <xdr:to>
      <xdr:col>69</xdr:col>
      <xdr:colOff>142875</xdr:colOff>
      <xdr:row>58</xdr:row>
      <xdr:rowOff>34925</xdr:rowOff>
    </xdr:to>
    <xdr:sp macro="" textlink="">
      <xdr:nvSpPr>
        <xdr:cNvPr id="278" name="楕円 277"/>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79" name="テキスト ボックス 278"/>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161925</xdr:rowOff>
    </xdr:from>
    <xdr:to>
      <xdr:col>65</xdr:col>
      <xdr:colOff>53975</xdr:colOff>
      <xdr:row>57</xdr:row>
      <xdr:rowOff>92075</xdr:rowOff>
    </xdr:to>
    <xdr:sp macro="" textlink="">
      <xdr:nvSpPr>
        <xdr:cNvPr id="280" name="楕円 279"/>
        <xdr:cNvSpPr/>
      </xdr:nvSpPr>
      <xdr:spPr>
        <a:xfrm>
          <a:off x="12954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76852</xdr:rowOff>
    </xdr:from>
    <xdr:ext cx="762000" cy="259045"/>
    <xdr:sp macro="" textlink="">
      <xdr:nvSpPr>
        <xdr:cNvPr id="281" name="テキスト ボックス 28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a:t>
          </a:r>
          <a:r>
            <a:rPr kumimoji="1" lang="en-US" altLang="ja-JP" sz="1200">
              <a:latin typeface="ＭＳ Ｐゴシック" panose="020B0600070205080204" pitchFamily="50" charset="-128"/>
              <a:ea typeface="ＭＳ Ｐゴシック" panose="020B0600070205080204" pitchFamily="50" charset="-128"/>
            </a:rPr>
            <a:t>19.7</a:t>
          </a:r>
          <a:r>
            <a:rPr kumimoji="1" lang="ja-JP" altLang="en-US" sz="1200">
              <a:latin typeface="ＭＳ Ｐゴシック" panose="020B0600070205080204" pitchFamily="50" charset="-128"/>
              <a:ea typeface="ＭＳ Ｐゴシック" panose="020B0600070205080204" pitchFamily="50" charset="-128"/>
            </a:rPr>
            <a:t>％で類似団体平均と比較して非常に高い数値となっている。</a:t>
          </a:r>
        </a:p>
        <a:p>
          <a:r>
            <a:rPr kumimoji="1" lang="ja-JP" altLang="en-US" sz="1200">
              <a:latin typeface="ＭＳ Ｐゴシック" panose="020B0600070205080204" pitchFamily="50" charset="-128"/>
              <a:ea typeface="ＭＳ Ｐゴシック" panose="020B0600070205080204" pitchFamily="50" charset="-128"/>
            </a:rPr>
            <a:t>　これは、ごみ・し尿処理施設事業や消防事業などを一部事務組合で行っているため、その負担金が多く、また、公共下水道の整備に係る起債の償還に伴う、下水道事業（法適用）への負担金、補助金も多いことなど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なお、令和元年度は公共下水道の整備に係る起債の一部の償還完了等により、前年度に比べ</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113284</xdr:rowOff>
    </xdr:from>
    <xdr:to>
      <xdr:col>82</xdr:col>
      <xdr:colOff>107950</xdr:colOff>
      <xdr:row>39</xdr:row>
      <xdr:rowOff>74422</xdr:rowOff>
    </xdr:to>
    <xdr:cxnSp macro="">
      <xdr:nvCxnSpPr>
        <xdr:cNvPr id="311" name="直線コネクタ 310"/>
        <xdr:cNvCxnSpPr/>
      </xdr:nvCxnSpPr>
      <xdr:spPr>
        <a:xfrm flipV="1">
          <a:off x="15671800" y="662838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74422</xdr:rowOff>
    </xdr:from>
    <xdr:to>
      <xdr:col>78</xdr:col>
      <xdr:colOff>69850</xdr:colOff>
      <xdr:row>39</xdr:row>
      <xdr:rowOff>83566</xdr:rowOff>
    </xdr:to>
    <xdr:cxnSp macro="">
      <xdr:nvCxnSpPr>
        <xdr:cNvPr id="314" name="直線コネクタ 313"/>
        <xdr:cNvCxnSpPr/>
      </xdr:nvCxnSpPr>
      <xdr:spPr>
        <a:xfrm flipV="1">
          <a:off x="14782800" y="6760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83566</xdr:rowOff>
    </xdr:from>
    <xdr:to>
      <xdr:col>73</xdr:col>
      <xdr:colOff>180975</xdr:colOff>
      <xdr:row>39</xdr:row>
      <xdr:rowOff>147574</xdr:rowOff>
    </xdr:to>
    <xdr:cxnSp macro="">
      <xdr:nvCxnSpPr>
        <xdr:cNvPr id="317" name="直線コネクタ 316"/>
        <xdr:cNvCxnSpPr/>
      </xdr:nvCxnSpPr>
      <xdr:spPr>
        <a:xfrm flipV="1">
          <a:off x="13893800" y="67701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115570</xdr:rowOff>
    </xdr:from>
    <xdr:to>
      <xdr:col>69</xdr:col>
      <xdr:colOff>92075</xdr:colOff>
      <xdr:row>39</xdr:row>
      <xdr:rowOff>147574</xdr:rowOff>
    </xdr:to>
    <xdr:cxnSp macro="">
      <xdr:nvCxnSpPr>
        <xdr:cNvPr id="320" name="直線コネクタ 319"/>
        <xdr:cNvCxnSpPr/>
      </xdr:nvCxnSpPr>
      <xdr:spPr>
        <a:xfrm>
          <a:off x="13004800" y="68021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30" name="楕円 329"/>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31" name="補助費等該当値テキスト"/>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23622</xdr:rowOff>
    </xdr:from>
    <xdr:to>
      <xdr:col>78</xdr:col>
      <xdr:colOff>120650</xdr:colOff>
      <xdr:row>39</xdr:row>
      <xdr:rowOff>125222</xdr:rowOff>
    </xdr:to>
    <xdr:sp macro="" textlink="">
      <xdr:nvSpPr>
        <xdr:cNvPr id="332" name="楕円 331"/>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109999</xdr:rowOff>
    </xdr:from>
    <xdr:ext cx="736600" cy="259045"/>
    <xdr:sp macro="" textlink="">
      <xdr:nvSpPr>
        <xdr:cNvPr id="333" name="テキスト ボックス 332"/>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32766</xdr:rowOff>
    </xdr:from>
    <xdr:to>
      <xdr:col>74</xdr:col>
      <xdr:colOff>31750</xdr:colOff>
      <xdr:row>39</xdr:row>
      <xdr:rowOff>134366</xdr:rowOff>
    </xdr:to>
    <xdr:sp macro="" textlink="">
      <xdr:nvSpPr>
        <xdr:cNvPr id="334" name="楕円 333"/>
        <xdr:cNvSpPr/>
      </xdr:nvSpPr>
      <xdr:spPr>
        <a:xfrm>
          <a:off x="14732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119143</xdr:rowOff>
    </xdr:from>
    <xdr:ext cx="762000" cy="259045"/>
    <xdr:sp macro="" textlink="">
      <xdr:nvSpPr>
        <xdr:cNvPr id="335" name="テキスト ボックス 334"/>
        <xdr:cNvSpPr txBox="1"/>
      </xdr:nvSpPr>
      <xdr:spPr>
        <a:xfrm>
          <a:off x="14401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96774</xdr:rowOff>
    </xdr:from>
    <xdr:to>
      <xdr:col>69</xdr:col>
      <xdr:colOff>142875</xdr:colOff>
      <xdr:row>40</xdr:row>
      <xdr:rowOff>26924</xdr:rowOff>
    </xdr:to>
    <xdr:sp macro="" textlink="">
      <xdr:nvSpPr>
        <xdr:cNvPr id="336" name="楕円 335"/>
        <xdr:cNvSpPr/>
      </xdr:nvSpPr>
      <xdr:spPr>
        <a:xfrm>
          <a:off x="13843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11701</xdr:rowOff>
    </xdr:from>
    <xdr:ext cx="762000" cy="259045"/>
    <xdr:sp macro="" textlink="">
      <xdr:nvSpPr>
        <xdr:cNvPr id="337" name="テキスト ボックス 336"/>
        <xdr:cNvSpPr txBox="1"/>
      </xdr:nvSpPr>
      <xdr:spPr>
        <a:xfrm>
          <a:off x="13512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64770</xdr:rowOff>
    </xdr:from>
    <xdr:to>
      <xdr:col>65</xdr:col>
      <xdr:colOff>53975</xdr:colOff>
      <xdr:row>39</xdr:row>
      <xdr:rowOff>166370</xdr:rowOff>
    </xdr:to>
    <xdr:sp macro="" textlink="">
      <xdr:nvSpPr>
        <xdr:cNvPr id="338" name="楕円 337"/>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151147</xdr:rowOff>
    </xdr:from>
    <xdr:ext cx="762000" cy="259045"/>
    <xdr:sp macro="" textlink="">
      <xdr:nvSpPr>
        <xdr:cNvPr id="339" name="テキスト ボックス 338"/>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％で、類似団体平均を大きく下回っている。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臨時財政対策債をはじめとする公債費の負担が増加することが見込まれるため、新規の地方債発行を伴う事業の実施にあたっては、これまでと同様に後年度の負担を考慮し、事業の必要性・有効性を検討す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77470</xdr:rowOff>
    </xdr:to>
    <xdr:cxnSp macro="">
      <xdr:nvCxnSpPr>
        <xdr:cNvPr id="372" name="直線コネクタ 371"/>
        <xdr:cNvCxnSpPr/>
      </xdr:nvCxnSpPr>
      <xdr:spPr>
        <a:xfrm>
          <a:off x="3987800" y="12875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75</xdr:row>
      <xdr:rowOff>16510</xdr:rowOff>
    </xdr:to>
    <xdr:cxnSp macro="">
      <xdr:nvCxnSpPr>
        <xdr:cNvPr id="375" name="直線コネクタ 374"/>
        <xdr:cNvCxnSpPr/>
      </xdr:nvCxnSpPr>
      <xdr:spPr>
        <a:xfrm>
          <a:off x="3098800" y="12791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43180</xdr:rowOff>
    </xdr:from>
    <xdr:to>
      <xdr:col>15</xdr:col>
      <xdr:colOff>98425</xdr:colOff>
      <xdr:row>74</xdr:row>
      <xdr:rowOff>104140</xdr:rowOff>
    </xdr:to>
    <xdr:cxnSp macro="">
      <xdr:nvCxnSpPr>
        <xdr:cNvPr id="378" name="直線コネクタ 377"/>
        <xdr:cNvCxnSpPr/>
      </xdr:nvCxnSpPr>
      <xdr:spPr>
        <a:xfrm>
          <a:off x="2209800" y="12730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168910</xdr:rowOff>
    </xdr:from>
    <xdr:to>
      <xdr:col>11</xdr:col>
      <xdr:colOff>9525</xdr:colOff>
      <xdr:row>74</xdr:row>
      <xdr:rowOff>43180</xdr:rowOff>
    </xdr:to>
    <xdr:cxnSp macro="">
      <xdr:nvCxnSpPr>
        <xdr:cNvPr id="381" name="直線コネクタ 380"/>
        <xdr:cNvCxnSpPr/>
      </xdr:nvCxnSpPr>
      <xdr:spPr>
        <a:xfrm>
          <a:off x="1320800" y="12684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91" name="楕円 390"/>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2"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3" name="楕円 392"/>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94" name="テキスト ボックス 393"/>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5" name="楕円 394"/>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6" name="テキスト ボックス 395"/>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163830</xdr:rowOff>
    </xdr:from>
    <xdr:to>
      <xdr:col>11</xdr:col>
      <xdr:colOff>60325</xdr:colOff>
      <xdr:row>74</xdr:row>
      <xdr:rowOff>93980</xdr:rowOff>
    </xdr:to>
    <xdr:sp macro="" textlink="">
      <xdr:nvSpPr>
        <xdr:cNvPr id="397" name="楕円 396"/>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104157</xdr:rowOff>
    </xdr:from>
    <xdr:ext cx="762000" cy="259045"/>
    <xdr:sp macro="" textlink="">
      <xdr:nvSpPr>
        <xdr:cNvPr id="398" name="テキスト ボックス 397"/>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118110</xdr:rowOff>
    </xdr:from>
    <xdr:to>
      <xdr:col>6</xdr:col>
      <xdr:colOff>171450</xdr:colOff>
      <xdr:row>74</xdr:row>
      <xdr:rowOff>48260</xdr:rowOff>
    </xdr:to>
    <xdr:sp macro="" textlink="">
      <xdr:nvSpPr>
        <xdr:cNvPr id="399" name="楕円 398"/>
        <xdr:cNvSpPr/>
      </xdr:nvSpPr>
      <xdr:spPr>
        <a:xfrm>
          <a:off x="1270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58437</xdr:rowOff>
    </xdr:from>
    <xdr:ext cx="762000" cy="259045"/>
    <xdr:sp macro="" textlink="">
      <xdr:nvSpPr>
        <xdr:cNvPr id="400" name="テキスト ボックス 399"/>
        <xdr:cNvSpPr txBox="1"/>
      </xdr:nvSpPr>
      <xdr:spPr>
        <a:xfrm>
          <a:off x="939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％で類似団体平均を大きく上回っている。これは、類似団体と比較して公債費の経常収支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率が低く、補助費等の経常収支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率が非常に高いことが要因である。今後も社会保障関連の経費の増加が見込まれるため、その要因分析と対策を検討し、数値の改善を図る。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また、歳入面においても町税をはじめとする経常一般財源の確保に努める。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120142</xdr:rowOff>
    </xdr:to>
    <xdr:cxnSp macro="">
      <xdr:nvCxnSpPr>
        <xdr:cNvPr id="431" name="直線コネクタ 430"/>
        <xdr:cNvCxnSpPr/>
      </xdr:nvCxnSpPr>
      <xdr:spPr>
        <a:xfrm flipV="1">
          <a:off x="15671800" y="13559537"/>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80</xdr:row>
      <xdr:rowOff>58420</xdr:rowOff>
    </xdr:to>
    <xdr:cxnSp macro="">
      <xdr:nvCxnSpPr>
        <xdr:cNvPr id="434" name="直線コネクタ 433"/>
        <xdr:cNvCxnSpPr/>
      </xdr:nvCxnSpPr>
      <xdr:spPr>
        <a:xfrm flipV="1">
          <a:off x="14782800" y="136646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156718</xdr:rowOff>
    </xdr:from>
    <xdr:to>
      <xdr:col>73</xdr:col>
      <xdr:colOff>180975</xdr:colOff>
      <xdr:row>80</xdr:row>
      <xdr:rowOff>58420</xdr:rowOff>
    </xdr:to>
    <xdr:cxnSp macro="">
      <xdr:nvCxnSpPr>
        <xdr:cNvPr id="437" name="直線コネクタ 436"/>
        <xdr:cNvCxnSpPr/>
      </xdr:nvCxnSpPr>
      <xdr:spPr>
        <a:xfrm>
          <a:off x="13893800" y="137012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79</xdr:row>
      <xdr:rowOff>156718</xdr:rowOff>
    </xdr:to>
    <xdr:cxnSp macro="">
      <xdr:nvCxnSpPr>
        <xdr:cNvPr id="440" name="直線コネクタ 439"/>
        <xdr:cNvCxnSpPr/>
      </xdr:nvCxnSpPr>
      <xdr:spPr>
        <a:xfrm>
          <a:off x="13004800" y="135732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50" name="楕円 449"/>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51"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52" name="楕円 451"/>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53" name="テキスト ボックス 452"/>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54" name="楕円 453"/>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55" name="テキスト ボックス 454"/>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105918</xdr:rowOff>
    </xdr:from>
    <xdr:to>
      <xdr:col>69</xdr:col>
      <xdr:colOff>142875</xdr:colOff>
      <xdr:row>80</xdr:row>
      <xdr:rowOff>36068</xdr:rowOff>
    </xdr:to>
    <xdr:sp macro="" textlink="">
      <xdr:nvSpPr>
        <xdr:cNvPr id="456" name="楕円 455"/>
        <xdr:cNvSpPr/>
      </xdr:nvSpPr>
      <xdr:spPr>
        <a:xfrm>
          <a:off x="13843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20845</xdr:rowOff>
    </xdr:from>
    <xdr:ext cx="762000" cy="259045"/>
    <xdr:sp macro="" textlink="">
      <xdr:nvSpPr>
        <xdr:cNvPr id="457" name="テキスト ボックス 456"/>
        <xdr:cNvSpPr txBox="1"/>
      </xdr:nvSpPr>
      <xdr:spPr>
        <a:xfrm>
          <a:off x="13512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58" name="楕円 457"/>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59" name="テキスト ボックス 458"/>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62301</xdr:rowOff>
    </xdr:from>
    <xdr:to>
      <xdr:col>29</xdr:col>
      <xdr:colOff>127000</xdr:colOff>
      <xdr:row>19</xdr:row>
      <xdr:rowOff>62791</xdr:rowOff>
    </xdr:to>
    <xdr:cxnSp macro="">
      <xdr:nvCxnSpPr>
        <xdr:cNvPr id="52" name="直線コネクタ 51"/>
        <xdr:cNvCxnSpPr/>
      </xdr:nvCxnSpPr>
      <xdr:spPr bwMode="auto">
        <a:xfrm>
          <a:off x="5003800" y="3367476"/>
          <a:ext cx="6477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48340</xdr:rowOff>
    </xdr:from>
    <xdr:to>
      <xdr:col>26</xdr:col>
      <xdr:colOff>50800</xdr:colOff>
      <xdr:row>19</xdr:row>
      <xdr:rowOff>62301</xdr:rowOff>
    </xdr:to>
    <xdr:cxnSp macro="">
      <xdr:nvCxnSpPr>
        <xdr:cNvPr id="55" name="直線コネクタ 54"/>
        <xdr:cNvCxnSpPr/>
      </xdr:nvCxnSpPr>
      <xdr:spPr bwMode="auto">
        <a:xfrm>
          <a:off x="4305300" y="3353515"/>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48340</xdr:rowOff>
    </xdr:from>
    <xdr:to>
      <xdr:col>22</xdr:col>
      <xdr:colOff>114300</xdr:colOff>
      <xdr:row>19</xdr:row>
      <xdr:rowOff>65550</xdr:rowOff>
    </xdr:to>
    <xdr:cxnSp macro="">
      <xdr:nvCxnSpPr>
        <xdr:cNvPr id="58" name="直線コネクタ 57"/>
        <xdr:cNvCxnSpPr/>
      </xdr:nvCxnSpPr>
      <xdr:spPr bwMode="auto">
        <a:xfrm flipV="1">
          <a:off x="3606800" y="3353515"/>
          <a:ext cx="698500" cy="17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62040</xdr:rowOff>
    </xdr:from>
    <xdr:to>
      <xdr:col>18</xdr:col>
      <xdr:colOff>177800</xdr:colOff>
      <xdr:row>19</xdr:row>
      <xdr:rowOff>65550</xdr:rowOff>
    </xdr:to>
    <xdr:cxnSp macro="">
      <xdr:nvCxnSpPr>
        <xdr:cNvPr id="61" name="直線コネクタ 60"/>
        <xdr:cNvCxnSpPr/>
      </xdr:nvCxnSpPr>
      <xdr:spPr bwMode="auto">
        <a:xfrm>
          <a:off x="2908300" y="3367215"/>
          <a:ext cx="698500" cy="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11991</xdr:rowOff>
    </xdr:from>
    <xdr:to>
      <xdr:col>29</xdr:col>
      <xdr:colOff>177800</xdr:colOff>
      <xdr:row>19</xdr:row>
      <xdr:rowOff>113591</xdr:rowOff>
    </xdr:to>
    <xdr:sp macro="" textlink="">
      <xdr:nvSpPr>
        <xdr:cNvPr id="71" name="楕円 70"/>
        <xdr:cNvSpPr/>
      </xdr:nvSpPr>
      <xdr:spPr bwMode="auto">
        <a:xfrm>
          <a:off x="5600700" y="331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155518</xdr:rowOff>
    </xdr:from>
    <xdr:ext cx="762000" cy="259045"/>
    <xdr:sp macro="" textlink="">
      <xdr:nvSpPr>
        <xdr:cNvPr id="72" name="人口1人当たり決算額の推移該当値テキスト130"/>
        <xdr:cNvSpPr txBox="1"/>
      </xdr:nvSpPr>
      <xdr:spPr>
        <a:xfrm>
          <a:off x="5740400" y="328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11501</xdr:rowOff>
    </xdr:from>
    <xdr:to>
      <xdr:col>26</xdr:col>
      <xdr:colOff>101600</xdr:colOff>
      <xdr:row>19</xdr:row>
      <xdr:rowOff>113101</xdr:rowOff>
    </xdr:to>
    <xdr:sp macro="" textlink="">
      <xdr:nvSpPr>
        <xdr:cNvPr id="73" name="楕円 72"/>
        <xdr:cNvSpPr/>
      </xdr:nvSpPr>
      <xdr:spPr bwMode="auto">
        <a:xfrm>
          <a:off x="4953000" y="331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97878</xdr:rowOff>
    </xdr:from>
    <xdr:ext cx="736600" cy="259045"/>
    <xdr:sp macro="" textlink="">
      <xdr:nvSpPr>
        <xdr:cNvPr id="74" name="テキスト ボックス 73"/>
        <xdr:cNvSpPr txBox="1"/>
      </xdr:nvSpPr>
      <xdr:spPr>
        <a:xfrm>
          <a:off x="4622800" y="3403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168990</xdr:rowOff>
    </xdr:from>
    <xdr:to>
      <xdr:col>22</xdr:col>
      <xdr:colOff>165100</xdr:colOff>
      <xdr:row>19</xdr:row>
      <xdr:rowOff>99140</xdr:rowOff>
    </xdr:to>
    <xdr:sp macro="" textlink="">
      <xdr:nvSpPr>
        <xdr:cNvPr id="75" name="楕円 74"/>
        <xdr:cNvSpPr/>
      </xdr:nvSpPr>
      <xdr:spPr bwMode="auto">
        <a:xfrm>
          <a:off x="4254500" y="330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83917</xdr:rowOff>
    </xdr:from>
    <xdr:ext cx="762000" cy="259045"/>
    <xdr:sp macro="" textlink="">
      <xdr:nvSpPr>
        <xdr:cNvPr id="76" name="テキスト ボックス 75"/>
        <xdr:cNvSpPr txBox="1"/>
      </xdr:nvSpPr>
      <xdr:spPr>
        <a:xfrm>
          <a:off x="3924300" y="33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14750</xdr:rowOff>
    </xdr:from>
    <xdr:to>
      <xdr:col>19</xdr:col>
      <xdr:colOff>38100</xdr:colOff>
      <xdr:row>19</xdr:row>
      <xdr:rowOff>116350</xdr:rowOff>
    </xdr:to>
    <xdr:sp macro="" textlink="">
      <xdr:nvSpPr>
        <xdr:cNvPr id="77" name="楕円 76"/>
        <xdr:cNvSpPr/>
      </xdr:nvSpPr>
      <xdr:spPr bwMode="auto">
        <a:xfrm>
          <a:off x="3556000" y="331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101127</xdr:rowOff>
    </xdr:from>
    <xdr:ext cx="762000" cy="259045"/>
    <xdr:sp macro="" textlink="">
      <xdr:nvSpPr>
        <xdr:cNvPr id="78" name="テキスト ボックス 77"/>
        <xdr:cNvSpPr txBox="1"/>
      </xdr:nvSpPr>
      <xdr:spPr>
        <a:xfrm>
          <a:off x="3225800" y="340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11240</xdr:rowOff>
    </xdr:from>
    <xdr:to>
      <xdr:col>15</xdr:col>
      <xdr:colOff>101600</xdr:colOff>
      <xdr:row>19</xdr:row>
      <xdr:rowOff>112840</xdr:rowOff>
    </xdr:to>
    <xdr:sp macro="" textlink="">
      <xdr:nvSpPr>
        <xdr:cNvPr id="79" name="楕円 78"/>
        <xdr:cNvSpPr/>
      </xdr:nvSpPr>
      <xdr:spPr bwMode="auto">
        <a:xfrm>
          <a:off x="2857500" y="331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97617</xdr:rowOff>
    </xdr:from>
    <xdr:ext cx="762000" cy="259045"/>
    <xdr:sp macro="" textlink="">
      <xdr:nvSpPr>
        <xdr:cNvPr id="80" name="テキスト ボックス 79"/>
        <xdr:cNvSpPr txBox="1"/>
      </xdr:nvSpPr>
      <xdr:spPr>
        <a:xfrm>
          <a:off x="2527300" y="340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46827</xdr:rowOff>
    </xdr:from>
    <xdr:to>
      <xdr:col>29</xdr:col>
      <xdr:colOff>127000</xdr:colOff>
      <xdr:row>36</xdr:row>
      <xdr:rowOff>57930</xdr:rowOff>
    </xdr:to>
    <xdr:cxnSp macro="">
      <xdr:nvCxnSpPr>
        <xdr:cNvPr id="115" name="直線コネクタ 114"/>
        <xdr:cNvCxnSpPr/>
      </xdr:nvCxnSpPr>
      <xdr:spPr bwMode="auto">
        <a:xfrm flipV="1">
          <a:off x="5003800" y="7000077"/>
          <a:ext cx="647700" cy="1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57930</xdr:rowOff>
    </xdr:from>
    <xdr:to>
      <xdr:col>26</xdr:col>
      <xdr:colOff>50800</xdr:colOff>
      <xdr:row>36</xdr:row>
      <xdr:rowOff>150056</xdr:rowOff>
    </xdr:to>
    <xdr:cxnSp macro="">
      <xdr:nvCxnSpPr>
        <xdr:cNvPr id="118" name="直線コネクタ 117"/>
        <xdr:cNvCxnSpPr/>
      </xdr:nvCxnSpPr>
      <xdr:spPr bwMode="auto">
        <a:xfrm flipV="1">
          <a:off x="4305300" y="7011180"/>
          <a:ext cx="698500" cy="9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123375</xdr:rowOff>
    </xdr:from>
    <xdr:to>
      <xdr:col>22</xdr:col>
      <xdr:colOff>114300</xdr:colOff>
      <xdr:row>36</xdr:row>
      <xdr:rowOff>150056</xdr:rowOff>
    </xdr:to>
    <xdr:cxnSp macro="">
      <xdr:nvCxnSpPr>
        <xdr:cNvPr id="121" name="直線コネクタ 120"/>
        <xdr:cNvCxnSpPr/>
      </xdr:nvCxnSpPr>
      <xdr:spPr bwMode="auto">
        <a:xfrm>
          <a:off x="3606800" y="7076625"/>
          <a:ext cx="698500" cy="26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89770</xdr:rowOff>
    </xdr:from>
    <xdr:to>
      <xdr:col>18</xdr:col>
      <xdr:colOff>177800</xdr:colOff>
      <xdr:row>36</xdr:row>
      <xdr:rowOff>123375</xdr:rowOff>
    </xdr:to>
    <xdr:cxnSp macro="">
      <xdr:nvCxnSpPr>
        <xdr:cNvPr id="124" name="直線コネクタ 123"/>
        <xdr:cNvCxnSpPr/>
      </xdr:nvCxnSpPr>
      <xdr:spPr bwMode="auto">
        <a:xfrm>
          <a:off x="2908300" y="7043020"/>
          <a:ext cx="6985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338927</xdr:rowOff>
    </xdr:from>
    <xdr:to>
      <xdr:col>29</xdr:col>
      <xdr:colOff>177800</xdr:colOff>
      <xdr:row>36</xdr:row>
      <xdr:rowOff>97627</xdr:rowOff>
    </xdr:to>
    <xdr:sp macro="" textlink="">
      <xdr:nvSpPr>
        <xdr:cNvPr id="134" name="楕円 133"/>
        <xdr:cNvSpPr/>
      </xdr:nvSpPr>
      <xdr:spPr bwMode="auto">
        <a:xfrm>
          <a:off x="5600700" y="694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311004</xdr:rowOff>
    </xdr:from>
    <xdr:ext cx="762000" cy="259045"/>
    <xdr:sp macro="" textlink="">
      <xdr:nvSpPr>
        <xdr:cNvPr id="135" name="人口1人当たり決算額の推移該当値テキスト445"/>
        <xdr:cNvSpPr txBox="1"/>
      </xdr:nvSpPr>
      <xdr:spPr>
        <a:xfrm>
          <a:off x="57404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7130</xdr:rowOff>
    </xdr:from>
    <xdr:to>
      <xdr:col>26</xdr:col>
      <xdr:colOff>101600</xdr:colOff>
      <xdr:row>36</xdr:row>
      <xdr:rowOff>108730</xdr:rowOff>
    </xdr:to>
    <xdr:sp macro="" textlink="">
      <xdr:nvSpPr>
        <xdr:cNvPr id="136" name="楕円 135"/>
        <xdr:cNvSpPr/>
      </xdr:nvSpPr>
      <xdr:spPr bwMode="auto">
        <a:xfrm>
          <a:off x="4953000" y="696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93507</xdr:rowOff>
    </xdr:from>
    <xdr:ext cx="736600" cy="259045"/>
    <xdr:sp macro="" textlink="">
      <xdr:nvSpPr>
        <xdr:cNvPr id="137" name="テキスト ボックス 136"/>
        <xdr:cNvSpPr txBox="1"/>
      </xdr:nvSpPr>
      <xdr:spPr>
        <a:xfrm>
          <a:off x="4622800" y="704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99256</xdr:rowOff>
    </xdr:from>
    <xdr:to>
      <xdr:col>22</xdr:col>
      <xdr:colOff>165100</xdr:colOff>
      <xdr:row>37</xdr:row>
      <xdr:rowOff>29406</xdr:rowOff>
    </xdr:to>
    <xdr:sp macro="" textlink="">
      <xdr:nvSpPr>
        <xdr:cNvPr id="138" name="楕円 137"/>
        <xdr:cNvSpPr/>
      </xdr:nvSpPr>
      <xdr:spPr bwMode="auto">
        <a:xfrm>
          <a:off x="4254500" y="705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14183</xdr:rowOff>
    </xdr:from>
    <xdr:ext cx="762000" cy="259045"/>
    <xdr:sp macro="" textlink="">
      <xdr:nvSpPr>
        <xdr:cNvPr id="139" name="テキスト ボックス 138"/>
        <xdr:cNvSpPr txBox="1"/>
      </xdr:nvSpPr>
      <xdr:spPr>
        <a:xfrm>
          <a:off x="3924300" y="71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72575</xdr:rowOff>
    </xdr:from>
    <xdr:to>
      <xdr:col>19</xdr:col>
      <xdr:colOff>38100</xdr:colOff>
      <xdr:row>37</xdr:row>
      <xdr:rowOff>2725</xdr:rowOff>
    </xdr:to>
    <xdr:sp macro="" textlink="">
      <xdr:nvSpPr>
        <xdr:cNvPr id="140" name="楕円 139"/>
        <xdr:cNvSpPr/>
      </xdr:nvSpPr>
      <xdr:spPr bwMode="auto">
        <a:xfrm>
          <a:off x="3556000" y="702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158952</xdr:rowOff>
    </xdr:from>
    <xdr:ext cx="762000" cy="259045"/>
    <xdr:sp macro="" textlink="">
      <xdr:nvSpPr>
        <xdr:cNvPr id="141" name="テキスト ボックス 140"/>
        <xdr:cNvSpPr txBox="1"/>
      </xdr:nvSpPr>
      <xdr:spPr>
        <a:xfrm>
          <a:off x="3225800" y="711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38970</xdr:rowOff>
    </xdr:from>
    <xdr:to>
      <xdr:col>15</xdr:col>
      <xdr:colOff>101600</xdr:colOff>
      <xdr:row>36</xdr:row>
      <xdr:rowOff>140570</xdr:rowOff>
    </xdr:to>
    <xdr:sp macro="" textlink="">
      <xdr:nvSpPr>
        <xdr:cNvPr id="142" name="楕円 141"/>
        <xdr:cNvSpPr/>
      </xdr:nvSpPr>
      <xdr:spPr bwMode="auto">
        <a:xfrm>
          <a:off x="2857500" y="699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125347</xdr:rowOff>
    </xdr:from>
    <xdr:ext cx="762000" cy="259045"/>
    <xdr:sp macro="" textlink="">
      <xdr:nvSpPr>
        <xdr:cNvPr id="143" name="テキスト ボックス 142"/>
        <xdr:cNvSpPr txBox="1"/>
      </xdr:nvSpPr>
      <xdr:spPr>
        <a:xfrm>
          <a:off x="2527300" y="70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31,706
31,517
48.64
10,856,956
10,415,883
304,903
6,228,483
8,260,204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145338</xdr:rowOff>
    </xdr:from>
    <xdr:to>
      <xdr:col>24</xdr:col>
      <xdr:colOff>63500</xdr:colOff>
      <xdr:row>39</xdr:row>
      <xdr:rowOff>4121</xdr:rowOff>
    </xdr:to>
    <xdr:cxnSp macro="">
      <xdr:nvCxnSpPr>
        <xdr:cNvPr id="61" name="直線コネクタ 60"/>
        <xdr:cNvCxnSpPr/>
      </xdr:nvCxnSpPr>
      <xdr:spPr>
        <a:xfrm>
          <a:off x="3797300" y="6660438"/>
          <a:ext cx="838200" cy="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102895</xdr:rowOff>
    </xdr:from>
    <xdr:to>
      <xdr:col>19</xdr:col>
      <xdr:colOff>177800</xdr:colOff>
      <xdr:row>38</xdr:row>
      <xdr:rowOff>145338</xdr:rowOff>
    </xdr:to>
    <xdr:cxnSp macro="">
      <xdr:nvCxnSpPr>
        <xdr:cNvPr id="64" name="直線コネクタ 63"/>
        <xdr:cNvCxnSpPr/>
      </xdr:nvCxnSpPr>
      <xdr:spPr>
        <a:xfrm>
          <a:off x="2908300" y="6617995"/>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102895</xdr:rowOff>
    </xdr:from>
    <xdr:to>
      <xdr:col>15</xdr:col>
      <xdr:colOff>50800</xdr:colOff>
      <xdr:row>38</xdr:row>
      <xdr:rowOff>169818</xdr:rowOff>
    </xdr:to>
    <xdr:cxnSp macro="">
      <xdr:nvCxnSpPr>
        <xdr:cNvPr id="67" name="直線コネクタ 66"/>
        <xdr:cNvCxnSpPr/>
      </xdr:nvCxnSpPr>
      <xdr:spPr>
        <a:xfrm flipV="1">
          <a:off x="2019300" y="6617995"/>
          <a:ext cx="889000" cy="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151702</xdr:rowOff>
    </xdr:from>
    <xdr:to>
      <xdr:col>10</xdr:col>
      <xdr:colOff>114300</xdr:colOff>
      <xdr:row>38</xdr:row>
      <xdr:rowOff>169818</xdr:rowOff>
    </xdr:to>
    <xdr:cxnSp macro="">
      <xdr:nvCxnSpPr>
        <xdr:cNvPr id="70" name="直線コネクタ 69"/>
        <xdr:cNvCxnSpPr/>
      </xdr:nvCxnSpPr>
      <xdr:spPr>
        <a:xfrm>
          <a:off x="1130300" y="6666802"/>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124771</xdr:rowOff>
    </xdr:from>
    <xdr:to>
      <xdr:col>24</xdr:col>
      <xdr:colOff>114300</xdr:colOff>
      <xdr:row>39</xdr:row>
      <xdr:rowOff>54921</xdr:rowOff>
    </xdr:to>
    <xdr:sp macro="" textlink="">
      <xdr:nvSpPr>
        <xdr:cNvPr id="80" name="楕円 79"/>
        <xdr:cNvSpPr/>
      </xdr:nvSpPr>
      <xdr:spPr>
        <a:xfrm>
          <a:off x="4584700" y="66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39698</xdr:rowOff>
    </xdr:from>
    <xdr:ext cx="534377" cy="259045"/>
    <xdr:sp macro="" textlink="">
      <xdr:nvSpPr>
        <xdr:cNvPr id="81" name="人件費該当値テキスト"/>
        <xdr:cNvSpPr txBox="1"/>
      </xdr:nvSpPr>
      <xdr:spPr>
        <a:xfrm>
          <a:off x="4686300" y="65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94538</xdr:rowOff>
    </xdr:from>
    <xdr:to>
      <xdr:col>20</xdr:col>
      <xdr:colOff>38100</xdr:colOff>
      <xdr:row>39</xdr:row>
      <xdr:rowOff>24688</xdr:rowOff>
    </xdr:to>
    <xdr:sp macro="" textlink="">
      <xdr:nvSpPr>
        <xdr:cNvPr id="82" name="楕円 81"/>
        <xdr:cNvSpPr/>
      </xdr:nvSpPr>
      <xdr:spPr>
        <a:xfrm>
          <a:off x="3746500" y="6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15815</xdr:rowOff>
    </xdr:from>
    <xdr:ext cx="534377" cy="259045"/>
    <xdr:sp macro="" textlink="">
      <xdr:nvSpPr>
        <xdr:cNvPr id="83" name="テキスト ボックス 82"/>
        <xdr:cNvSpPr txBox="1"/>
      </xdr:nvSpPr>
      <xdr:spPr>
        <a:xfrm>
          <a:off x="3530111" y="670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52095</xdr:rowOff>
    </xdr:from>
    <xdr:to>
      <xdr:col>15</xdr:col>
      <xdr:colOff>101600</xdr:colOff>
      <xdr:row>38</xdr:row>
      <xdr:rowOff>153695</xdr:rowOff>
    </xdr:to>
    <xdr:sp macro="" textlink="">
      <xdr:nvSpPr>
        <xdr:cNvPr id="84" name="楕円 83"/>
        <xdr:cNvSpPr/>
      </xdr:nvSpPr>
      <xdr:spPr>
        <a:xfrm>
          <a:off x="2857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144822</xdr:rowOff>
    </xdr:from>
    <xdr:ext cx="534377" cy="259045"/>
    <xdr:sp macro="" textlink="">
      <xdr:nvSpPr>
        <xdr:cNvPr id="85" name="テキスト ボックス 84"/>
        <xdr:cNvSpPr txBox="1"/>
      </xdr:nvSpPr>
      <xdr:spPr>
        <a:xfrm>
          <a:off x="2641111" y="66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119018</xdr:rowOff>
    </xdr:from>
    <xdr:to>
      <xdr:col>10</xdr:col>
      <xdr:colOff>165100</xdr:colOff>
      <xdr:row>39</xdr:row>
      <xdr:rowOff>49168</xdr:rowOff>
    </xdr:to>
    <xdr:sp macro="" textlink="">
      <xdr:nvSpPr>
        <xdr:cNvPr id="86" name="楕円 85"/>
        <xdr:cNvSpPr/>
      </xdr:nvSpPr>
      <xdr:spPr>
        <a:xfrm>
          <a:off x="1968500" y="66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40295</xdr:rowOff>
    </xdr:from>
    <xdr:ext cx="534377" cy="259045"/>
    <xdr:sp macro="" textlink="">
      <xdr:nvSpPr>
        <xdr:cNvPr id="87" name="テキスト ボックス 86"/>
        <xdr:cNvSpPr txBox="1"/>
      </xdr:nvSpPr>
      <xdr:spPr>
        <a:xfrm>
          <a:off x="1752111" y="67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100902</xdr:rowOff>
    </xdr:from>
    <xdr:to>
      <xdr:col>6</xdr:col>
      <xdr:colOff>38100</xdr:colOff>
      <xdr:row>39</xdr:row>
      <xdr:rowOff>31052</xdr:rowOff>
    </xdr:to>
    <xdr:sp macro="" textlink="">
      <xdr:nvSpPr>
        <xdr:cNvPr id="88" name="楕円 87"/>
        <xdr:cNvSpPr/>
      </xdr:nvSpPr>
      <xdr:spPr>
        <a:xfrm>
          <a:off x="1079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22179</xdr:rowOff>
    </xdr:from>
    <xdr:ext cx="534377" cy="259045"/>
    <xdr:sp macro="" textlink="">
      <xdr:nvSpPr>
        <xdr:cNvPr id="89" name="テキスト ボックス 88"/>
        <xdr:cNvSpPr txBox="1"/>
      </xdr:nvSpPr>
      <xdr:spPr>
        <a:xfrm>
          <a:off x="863111" y="67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1410</xdr:rowOff>
    </xdr:from>
    <xdr:to>
      <xdr:col>24</xdr:col>
      <xdr:colOff>63500</xdr:colOff>
      <xdr:row>58</xdr:row>
      <xdr:rowOff>9309</xdr:rowOff>
    </xdr:to>
    <xdr:cxnSp macro="">
      <xdr:nvCxnSpPr>
        <xdr:cNvPr id="119" name="直線コネクタ 118"/>
        <xdr:cNvCxnSpPr/>
      </xdr:nvCxnSpPr>
      <xdr:spPr>
        <a:xfrm>
          <a:off x="3797300" y="9945510"/>
          <a:ext cx="8382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1410</xdr:rowOff>
    </xdr:from>
    <xdr:to>
      <xdr:col>19</xdr:col>
      <xdr:colOff>177800</xdr:colOff>
      <xdr:row>58</xdr:row>
      <xdr:rowOff>11164</xdr:rowOff>
    </xdr:to>
    <xdr:cxnSp macro="">
      <xdr:nvCxnSpPr>
        <xdr:cNvPr id="122" name="直線コネクタ 121"/>
        <xdr:cNvCxnSpPr/>
      </xdr:nvCxnSpPr>
      <xdr:spPr>
        <a:xfrm flipV="1">
          <a:off x="2908300" y="9945510"/>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170282</xdr:rowOff>
    </xdr:from>
    <xdr:to>
      <xdr:col>15</xdr:col>
      <xdr:colOff>50800</xdr:colOff>
      <xdr:row>58</xdr:row>
      <xdr:rowOff>11164</xdr:rowOff>
    </xdr:to>
    <xdr:cxnSp macro="">
      <xdr:nvCxnSpPr>
        <xdr:cNvPr id="125" name="直線コネクタ 124"/>
        <xdr:cNvCxnSpPr/>
      </xdr:nvCxnSpPr>
      <xdr:spPr>
        <a:xfrm>
          <a:off x="2019300" y="9942932"/>
          <a:ext cx="889000" cy="1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170282</xdr:rowOff>
    </xdr:from>
    <xdr:to>
      <xdr:col>10</xdr:col>
      <xdr:colOff>114300</xdr:colOff>
      <xdr:row>58</xdr:row>
      <xdr:rowOff>4305</xdr:rowOff>
    </xdr:to>
    <xdr:cxnSp macro="">
      <xdr:nvCxnSpPr>
        <xdr:cNvPr id="128" name="直線コネクタ 127"/>
        <xdr:cNvCxnSpPr/>
      </xdr:nvCxnSpPr>
      <xdr:spPr>
        <a:xfrm flipV="1">
          <a:off x="1130300" y="9942932"/>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129959</xdr:rowOff>
    </xdr:from>
    <xdr:to>
      <xdr:col>24</xdr:col>
      <xdr:colOff>114300</xdr:colOff>
      <xdr:row>58</xdr:row>
      <xdr:rowOff>60109</xdr:rowOff>
    </xdr:to>
    <xdr:sp macro="" textlink="">
      <xdr:nvSpPr>
        <xdr:cNvPr id="138" name="楕円 137"/>
        <xdr:cNvSpPr/>
      </xdr:nvSpPr>
      <xdr:spPr>
        <a:xfrm>
          <a:off x="4584700" y="99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44886</xdr:rowOff>
    </xdr:from>
    <xdr:ext cx="534377" cy="259045"/>
    <xdr:sp macro="" textlink="">
      <xdr:nvSpPr>
        <xdr:cNvPr id="139" name="物件費該当値テキスト"/>
        <xdr:cNvSpPr txBox="1"/>
      </xdr:nvSpPr>
      <xdr:spPr>
        <a:xfrm>
          <a:off x="4686300" y="98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122060</xdr:rowOff>
    </xdr:from>
    <xdr:to>
      <xdr:col>20</xdr:col>
      <xdr:colOff>38100</xdr:colOff>
      <xdr:row>58</xdr:row>
      <xdr:rowOff>52210</xdr:rowOff>
    </xdr:to>
    <xdr:sp macro="" textlink="">
      <xdr:nvSpPr>
        <xdr:cNvPr id="140" name="楕円 139"/>
        <xdr:cNvSpPr/>
      </xdr:nvSpPr>
      <xdr:spPr>
        <a:xfrm>
          <a:off x="3746500" y="98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43337</xdr:rowOff>
    </xdr:from>
    <xdr:ext cx="534377" cy="259045"/>
    <xdr:sp macro="" textlink="">
      <xdr:nvSpPr>
        <xdr:cNvPr id="141" name="テキスト ボックス 140"/>
        <xdr:cNvSpPr txBox="1"/>
      </xdr:nvSpPr>
      <xdr:spPr>
        <a:xfrm>
          <a:off x="3530111" y="99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131814</xdr:rowOff>
    </xdr:from>
    <xdr:to>
      <xdr:col>15</xdr:col>
      <xdr:colOff>101600</xdr:colOff>
      <xdr:row>58</xdr:row>
      <xdr:rowOff>61964</xdr:rowOff>
    </xdr:to>
    <xdr:sp macro="" textlink="">
      <xdr:nvSpPr>
        <xdr:cNvPr id="142" name="楕円 141"/>
        <xdr:cNvSpPr/>
      </xdr:nvSpPr>
      <xdr:spPr>
        <a:xfrm>
          <a:off x="2857500" y="99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53091</xdr:rowOff>
    </xdr:from>
    <xdr:ext cx="534377" cy="259045"/>
    <xdr:sp macro="" textlink="">
      <xdr:nvSpPr>
        <xdr:cNvPr id="143" name="テキスト ボックス 142"/>
        <xdr:cNvSpPr txBox="1"/>
      </xdr:nvSpPr>
      <xdr:spPr>
        <a:xfrm>
          <a:off x="2641111" y="999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119482</xdr:rowOff>
    </xdr:from>
    <xdr:to>
      <xdr:col>10</xdr:col>
      <xdr:colOff>165100</xdr:colOff>
      <xdr:row>58</xdr:row>
      <xdr:rowOff>49632</xdr:rowOff>
    </xdr:to>
    <xdr:sp macro="" textlink="">
      <xdr:nvSpPr>
        <xdr:cNvPr id="144" name="楕円 143"/>
        <xdr:cNvSpPr/>
      </xdr:nvSpPr>
      <xdr:spPr>
        <a:xfrm>
          <a:off x="1968500" y="98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40759</xdr:rowOff>
    </xdr:from>
    <xdr:ext cx="534377" cy="259045"/>
    <xdr:sp macro="" textlink="">
      <xdr:nvSpPr>
        <xdr:cNvPr id="145" name="テキスト ボックス 144"/>
        <xdr:cNvSpPr txBox="1"/>
      </xdr:nvSpPr>
      <xdr:spPr>
        <a:xfrm>
          <a:off x="1752111" y="99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124955</xdr:rowOff>
    </xdr:from>
    <xdr:to>
      <xdr:col>6</xdr:col>
      <xdr:colOff>38100</xdr:colOff>
      <xdr:row>58</xdr:row>
      <xdr:rowOff>55105</xdr:rowOff>
    </xdr:to>
    <xdr:sp macro="" textlink="">
      <xdr:nvSpPr>
        <xdr:cNvPr id="146" name="楕円 145"/>
        <xdr:cNvSpPr/>
      </xdr:nvSpPr>
      <xdr:spPr>
        <a:xfrm>
          <a:off x="1079500" y="98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46232</xdr:rowOff>
    </xdr:from>
    <xdr:ext cx="534377" cy="259045"/>
    <xdr:sp macro="" textlink="">
      <xdr:nvSpPr>
        <xdr:cNvPr id="147" name="テキスト ボックス 146"/>
        <xdr:cNvSpPr txBox="1"/>
      </xdr:nvSpPr>
      <xdr:spPr>
        <a:xfrm>
          <a:off x="863111" y="99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104724</xdr:rowOff>
    </xdr:from>
    <xdr:to>
      <xdr:col>24</xdr:col>
      <xdr:colOff>63500</xdr:colOff>
      <xdr:row>77</xdr:row>
      <xdr:rowOff>123126</xdr:rowOff>
    </xdr:to>
    <xdr:cxnSp macro="">
      <xdr:nvCxnSpPr>
        <xdr:cNvPr id="172" name="直線コネクタ 171"/>
        <xdr:cNvCxnSpPr/>
      </xdr:nvCxnSpPr>
      <xdr:spPr>
        <a:xfrm flipV="1">
          <a:off x="3797300" y="13306374"/>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109810</xdr:rowOff>
    </xdr:from>
    <xdr:to>
      <xdr:col>19</xdr:col>
      <xdr:colOff>177800</xdr:colOff>
      <xdr:row>77</xdr:row>
      <xdr:rowOff>123126</xdr:rowOff>
    </xdr:to>
    <xdr:cxnSp macro="">
      <xdr:nvCxnSpPr>
        <xdr:cNvPr id="175" name="直線コネクタ 174"/>
        <xdr:cNvCxnSpPr/>
      </xdr:nvCxnSpPr>
      <xdr:spPr>
        <a:xfrm>
          <a:off x="2908300" y="13311460"/>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109810</xdr:rowOff>
    </xdr:from>
    <xdr:to>
      <xdr:col>15</xdr:col>
      <xdr:colOff>50800</xdr:colOff>
      <xdr:row>77</xdr:row>
      <xdr:rowOff>115582</xdr:rowOff>
    </xdr:to>
    <xdr:cxnSp macro="">
      <xdr:nvCxnSpPr>
        <xdr:cNvPr id="178" name="直線コネクタ 177"/>
        <xdr:cNvCxnSpPr/>
      </xdr:nvCxnSpPr>
      <xdr:spPr>
        <a:xfrm flipV="1">
          <a:off x="2019300" y="13311460"/>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115582</xdr:rowOff>
    </xdr:from>
    <xdr:to>
      <xdr:col>10</xdr:col>
      <xdr:colOff>114300</xdr:colOff>
      <xdr:row>77</xdr:row>
      <xdr:rowOff>124270</xdr:rowOff>
    </xdr:to>
    <xdr:cxnSp macro="">
      <xdr:nvCxnSpPr>
        <xdr:cNvPr id="181" name="直線コネクタ 180"/>
        <xdr:cNvCxnSpPr/>
      </xdr:nvCxnSpPr>
      <xdr:spPr>
        <a:xfrm flipV="1">
          <a:off x="1130300" y="1331723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53924</xdr:rowOff>
    </xdr:from>
    <xdr:to>
      <xdr:col>24</xdr:col>
      <xdr:colOff>114300</xdr:colOff>
      <xdr:row>77</xdr:row>
      <xdr:rowOff>155524</xdr:rowOff>
    </xdr:to>
    <xdr:sp macro="" textlink="">
      <xdr:nvSpPr>
        <xdr:cNvPr id="191" name="楕円 190"/>
        <xdr:cNvSpPr/>
      </xdr:nvSpPr>
      <xdr:spPr>
        <a:xfrm>
          <a:off x="45847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140301</xdr:rowOff>
    </xdr:from>
    <xdr:ext cx="469744" cy="259045"/>
    <xdr:sp macro="" textlink="">
      <xdr:nvSpPr>
        <xdr:cNvPr id="192" name="維持補修費該当値テキスト"/>
        <xdr:cNvSpPr txBox="1"/>
      </xdr:nvSpPr>
      <xdr:spPr>
        <a:xfrm>
          <a:off x="4686300" y="131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72326</xdr:rowOff>
    </xdr:from>
    <xdr:to>
      <xdr:col>20</xdr:col>
      <xdr:colOff>38100</xdr:colOff>
      <xdr:row>78</xdr:row>
      <xdr:rowOff>2476</xdr:rowOff>
    </xdr:to>
    <xdr:sp macro="" textlink="">
      <xdr:nvSpPr>
        <xdr:cNvPr id="193" name="楕円 192"/>
        <xdr:cNvSpPr/>
      </xdr:nvSpPr>
      <xdr:spPr>
        <a:xfrm>
          <a:off x="3746500" y="132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165053</xdr:rowOff>
    </xdr:from>
    <xdr:ext cx="469744" cy="259045"/>
    <xdr:sp macro="" textlink="">
      <xdr:nvSpPr>
        <xdr:cNvPr id="194" name="テキスト ボックス 193"/>
        <xdr:cNvSpPr txBox="1"/>
      </xdr:nvSpPr>
      <xdr:spPr>
        <a:xfrm>
          <a:off x="3562428" y="1336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59010</xdr:rowOff>
    </xdr:from>
    <xdr:to>
      <xdr:col>15</xdr:col>
      <xdr:colOff>101600</xdr:colOff>
      <xdr:row>77</xdr:row>
      <xdr:rowOff>160610</xdr:rowOff>
    </xdr:to>
    <xdr:sp macro="" textlink="">
      <xdr:nvSpPr>
        <xdr:cNvPr id="195" name="楕円 194"/>
        <xdr:cNvSpPr/>
      </xdr:nvSpPr>
      <xdr:spPr>
        <a:xfrm>
          <a:off x="2857500" y="132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151737</xdr:rowOff>
    </xdr:from>
    <xdr:ext cx="469744" cy="259045"/>
    <xdr:sp macro="" textlink="">
      <xdr:nvSpPr>
        <xdr:cNvPr id="196" name="テキスト ボックス 195"/>
        <xdr:cNvSpPr txBox="1"/>
      </xdr:nvSpPr>
      <xdr:spPr>
        <a:xfrm>
          <a:off x="2673428" y="133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64782</xdr:rowOff>
    </xdr:from>
    <xdr:to>
      <xdr:col>10</xdr:col>
      <xdr:colOff>165100</xdr:colOff>
      <xdr:row>77</xdr:row>
      <xdr:rowOff>166382</xdr:rowOff>
    </xdr:to>
    <xdr:sp macro="" textlink="">
      <xdr:nvSpPr>
        <xdr:cNvPr id="197" name="楕円 196"/>
        <xdr:cNvSpPr/>
      </xdr:nvSpPr>
      <xdr:spPr>
        <a:xfrm>
          <a:off x="19685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157509</xdr:rowOff>
    </xdr:from>
    <xdr:ext cx="469744" cy="259045"/>
    <xdr:sp macro="" textlink="">
      <xdr:nvSpPr>
        <xdr:cNvPr id="198" name="テキスト ボックス 197"/>
        <xdr:cNvSpPr txBox="1"/>
      </xdr:nvSpPr>
      <xdr:spPr>
        <a:xfrm>
          <a:off x="1784428" y="1335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73470</xdr:rowOff>
    </xdr:from>
    <xdr:to>
      <xdr:col>6</xdr:col>
      <xdr:colOff>38100</xdr:colOff>
      <xdr:row>78</xdr:row>
      <xdr:rowOff>3620</xdr:rowOff>
    </xdr:to>
    <xdr:sp macro="" textlink="">
      <xdr:nvSpPr>
        <xdr:cNvPr id="199" name="楕円 198"/>
        <xdr:cNvSpPr/>
      </xdr:nvSpPr>
      <xdr:spPr>
        <a:xfrm>
          <a:off x="1079500" y="132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166197</xdr:rowOff>
    </xdr:from>
    <xdr:ext cx="469744" cy="259045"/>
    <xdr:sp macro="" textlink="">
      <xdr:nvSpPr>
        <xdr:cNvPr id="200" name="テキスト ボックス 199"/>
        <xdr:cNvSpPr txBox="1"/>
      </xdr:nvSpPr>
      <xdr:spPr>
        <a:xfrm>
          <a:off x="895428" y="133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152828</xdr:rowOff>
    </xdr:from>
    <xdr:to>
      <xdr:col>24</xdr:col>
      <xdr:colOff>63500</xdr:colOff>
      <xdr:row>97</xdr:row>
      <xdr:rowOff>49616</xdr:rowOff>
    </xdr:to>
    <xdr:cxnSp macro="">
      <xdr:nvCxnSpPr>
        <xdr:cNvPr id="232" name="直線コネクタ 231"/>
        <xdr:cNvCxnSpPr/>
      </xdr:nvCxnSpPr>
      <xdr:spPr>
        <a:xfrm flipV="1">
          <a:off x="3797300" y="16612028"/>
          <a:ext cx="8382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49616</xdr:rowOff>
    </xdr:from>
    <xdr:to>
      <xdr:col>19</xdr:col>
      <xdr:colOff>177800</xdr:colOff>
      <xdr:row>97</xdr:row>
      <xdr:rowOff>108920</xdr:rowOff>
    </xdr:to>
    <xdr:cxnSp macro="">
      <xdr:nvCxnSpPr>
        <xdr:cNvPr id="235" name="直線コネクタ 234"/>
        <xdr:cNvCxnSpPr/>
      </xdr:nvCxnSpPr>
      <xdr:spPr>
        <a:xfrm flipV="1">
          <a:off x="2908300" y="16680266"/>
          <a:ext cx="889000" cy="5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108920</xdr:rowOff>
    </xdr:from>
    <xdr:to>
      <xdr:col>15</xdr:col>
      <xdr:colOff>50800</xdr:colOff>
      <xdr:row>97</xdr:row>
      <xdr:rowOff>112840</xdr:rowOff>
    </xdr:to>
    <xdr:cxnSp macro="">
      <xdr:nvCxnSpPr>
        <xdr:cNvPr id="238" name="直線コネクタ 237"/>
        <xdr:cNvCxnSpPr/>
      </xdr:nvCxnSpPr>
      <xdr:spPr>
        <a:xfrm flipV="1">
          <a:off x="2019300" y="16739570"/>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112840</xdr:rowOff>
    </xdr:from>
    <xdr:to>
      <xdr:col>10</xdr:col>
      <xdr:colOff>114300</xdr:colOff>
      <xdr:row>98</xdr:row>
      <xdr:rowOff>19914</xdr:rowOff>
    </xdr:to>
    <xdr:cxnSp macro="">
      <xdr:nvCxnSpPr>
        <xdr:cNvPr id="241" name="直線コネクタ 240"/>
        <xdr:cNvCxnSpPr/>
      </xdr:nvCxnSpPr>
      <xdr:spPr>
        <a:xfrm flipV="1">
          <a:off x="1130300" y="16743490"/>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102028</xdr:rowOff>
    </xdr:from>
    <xdr:to>
      <xdr:col>24</xdr:col>
      <xdr:colOff>114300</xdr:colOff>
      <xdr:row>97</xdr:row>
      <xdr:rowOff>32178</xdr:rowOff>
    </xdr:to>
    <xdr:sp macro="" textlink="">
      <xdr:nvSpPr>
        <xdr:cNvPr id="251" name="楕円 250"/>
        <xdr:cNvSpPr/>
      </xdr:nvSpPr>
      <xdr:spPr>
        <a:xfrm>
          <a:off x="4584700" y="165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80455</xdr:rowOff>
    </xdr:from>
    <xdr:ext cx="534377" cy="259045"/>
    <xdr:sp macro="" textlink="">
      <xdr:nvSpPr>
        <xdr:cNvPr id="252" name="扶助費該当値テキスト"/>
        <xdr:cNvSpPr txBox="1"/>
      </xdr:nvSpPr>
      <xdr:spPr>
        <a:xfrm>
          <a:off x="4686300" y="1653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170266</xdr:rowOff>
    </xdr:from>
    <xdr:to>
      <xdr:col>20</xdr:col>
      <xdr:colOff>38100</xdr:colOff>
      <xdr:row>97</xdr:row>
      <xdr:rowOff>100416</xdr:rowOff>
    </xdr:to>
    <xdr:sp macro="" textlink="">
      <xdr:nvSpPr>
        <xdr:cNvPr id="253" name="楕円 252"/>
        <xdr:cNvSpPr/>
      </xdr:nvSpPr>
      <xdr:spPr>
        <a:xfrm>
          <a:off x="3746500" y="166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91543</xdr:rowOff>
    </xdr:from>
    <xdr:ext cx="534377" cy="259045"/>
    <xdr:sp macro="" textlink="">
      <xdr:nvSpPr>
        <xdr:cNvPr id="254" name="テキスト ボックス 253"/>
        <xdr:cNvSpPr txBox="1"/>
      </xdr:nvSpPr>
      <xdr:spPr>
        <a:xfrm>
          <a:off x="3530111" y="16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58120</xdr:rowOff>
    </xdr:from>
    <xdr:to>
      <xdr:col>15</xdr:col>
      <xdr:colOff>101600</xdr:colOff>
      <xdr:row>97</xdr:row>
      <xdr:rowOff>159720</xdr:rowOff>
    </xdr:to>
    <xdr:sp macro="" textlink="">
      <xdr:nvSpPr>
        <xdr:cNvPr id="255" name="楕円 254"/>
        <xdr:cNvSpPr/>
      </xdr:nvSpPr>
      <xdr:spPr>
        <a:xfrm>
          <a:off x="2857500" y="166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150847</xdr:rowOff>
    </xdr:from>
    <xdr:ext cx="534377" cy="259045"/>
    <xdr:sp macro="" textlink="">
      <xdr:nvSpPr>
        <xdr:cNvPr id="256" name="テキスト ボックス 255"/>
        <xdr:cNvSpPr txBox="1"/>
      </xdr:nvSpPr>
      <xdr:spPr>
        <a:xfrm>
          <a:off x="2641111" y="16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62040</xdr:rowOff>
    </xdr:from>
    <xdr:to>
      <xdr:col>10</xdr:col>
      <xdr:colOff>165100</xdr:colOff>
      <xdr:row>97</xdr:row>
      <xdr:rowOff>163640</xdr:rowOff>
    </xdr:to>
    <xdr:sp macro="" textlink="">
      <xdr:nvSpPr>
        <xdr:cNvPr id="257" name="楕円 256"/>
        <xdr:cNvSpPr/>
      </xdr:nvSpPr>
      <xdr:spPr>
        <a:xfrm>
          <a:off x="1968500" y="166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154767</xdr:rowOff>
    </xdr:from>
    <xdr:ext cx="534377" cy="259045"/>
    <xdr:sp macro="" textlink="">
      <xdr:nvSpPr>
        <xdr:cNvPr id="258" name="テキスト ボックス 257"/>
        <xdr:cNvSpPr txBox="1"/>
      </xdr:nvSpPr>
      <xdr:spPr>
        <a:xfrm>
          <a:off x="1752111" y="167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140564</xdr:rowOff>
    </xdr:from>
    <xdr:to>
      <xdr:col>6</xdr:col>
      <xdr:colOff>38100</xdr:colOff>
      <xdr:row>98</xdr:row>
      <xdr:rowOff>70714</xdr:rowOff>
    </xdr:to>
    <xdr:sp macro="" textlink="">
      <xdr:nvSpPr>
        <xdr:cNvPr id="259" name="楕円 258"/>
        <xdr:cNvSpPr/>
      </xdr:nvSpPr>
      <xdr:spPr>
        <a:xfrm>
          <a:off x="1079500" y="167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61841</xdr:rowOff>
    </xdr:from>
    <xdr:ext cx="534377" cy="259045"/>
    <xdr:sp macro="" textlink="">
      <xdr:nvSpPr>
        <xdr:cNvPr id="260" name="テキスト ボックス 259"/>
        <xdr:cNvSpPr txBox="1"/>
      </xdr:nvSpPr>
      <xdr:spPr>
        <a:xfrm>
          <a:off x="863111" y="1686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6089</xdr:rowOff>
    </xdr:from>
    <xdr:to>
      <xdr:col>55</xdr:col>
      <xdr:colOff>0</xdr:colOff>
      <xdr:row>36</xdr:row>
      <xdr:rowOff>6807</xdr:rowOff>
    </xdr:to>
    <xdr:cxnSp macro="">
      <xdr:nvCxnSpPr>
        <xdr:cNvPr id="291" name="直線コネクタ 290"/>
        <xdr:cNvCxnSpPr/>
      </xdr:nvCxnSpPr>
      <xdr:spPr>
        <a:xfrm flipV="1">
          <a:off x="9639300" y="6178289"/>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166218</xdr:rowOff>
    </xdr:from>
    <xdr:to>
      <xdr:col>50</xdr:col>
      <xdr:colOff>114300</xdr:colOff>
      <xdr:row>36</xdr:row>
      <xdr:rowOff>6807</xdr:rowOff>
    </xdr:to>
    <xdr:cxnSp macro="">
      <xdr:nvCxnSpPr>
        <xdr:cNvPr id="294" name="直線コネクタ 293"/>
        <xdr:cNvCxnSpPr/>
      </xdr:nvCxnSpPr>
      <xdr:spPr>
        <a:xfrm>
          <a:off x="8750300" y="6166968"/>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157411</xdr:rowOff>
    </xdr:from>
    <xdr:to>
      <xdr:col>45</xdr:col>
      <xdr:colOff>177800</xdr:colOff>
      <xdr:row>35</xdr:row>
      <xdr:rowOff>166218</xdr:rowOff>
    </xdr:to>
    <xdr:cxnSp macro="">
      <xdr:nvCxnSpPr>
        <xdr:cNvPr id="297" name="直線コネクタ 296"/>
        <xdr:cNvCxnSpPr/>
      </xdr:nvCxnSpPr>
      <xdr:spPr>
        <a:xfrm>
          <a:off x="7861300" y="6158161"/>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157411</xdr:rowOff>
    </xdr:from>
    <xdr:to>
      <xdr:col>41</xdr:col>
      <xdr:colOff>50800</xdr:colOff>
      <xdr:row>35</xdr:row>
      <xdr:rowOff>166871</xdr:rowOff>
    </xdr:to>
    <xdr:cxnSp macro="">
      <xdr:nvCxnSpPr>
        <xdr:cNvPr id="300" name="直線コネクタ 299"/>
        <xdr:cNvCxnSpPr/>
      </xdr:nvCxnSpPr>
      <xdr:spPr>
        <a:xfrm flipV="1">
          <a:off x="6972300" y="6158161"/>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126739</xdr:rowOff>
    </xdr:from>
    <xdr:to>
      <xdr:col>55</xdr:col>
      <xdr:colOff>50800</xdr:colOff>
      <xdr:row>36</xdr:row>
      <xdr:rowOff>56889</xdr:rowOff>
    </xdr:to>
    <xdr:sp macro="" textlink="">
      <xdr:nvSpPr>
        <xdr:cNvPr id="310" name="楕円 309"/>
        <xdr:cNvSpPr/>
      </xdr:nvSpPr>
      <xdr:spPr>
        <a:xfrm>
          <a:off x="10426700" y="61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149616</xdr:rowOff>
    </xdr:from>
    <xdr:ext cx="534377" cy="259045"/>
    <xdr:sp macro="" textlink="">
      <xdr:nvSpPr>
        <xdr:cNvPr id="311" name="補助費等該当値テキスト"/>
        <xdr:cNvSpPr txBox="1"/>
      </xdr:nvSpPr>
      <xdr:spPr>
        <a:xfrm>
          <a:off x="10528300" y="597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127457</xdr:rowOff>
    </xdr:from>
    <xdr:to>
      <xdr:col>50</xdr:col>
      <xdr:colOff>165100</xdr:colOff>
      <xdr:row>36</xdr:row>
      <xdr:rowOff>57607</xdr:rowOff>
    </xdr:to>
    <xdr:sp macro="" textlink="">
      <xdr:nvSpPr>
        <xdr:cNvPr id="312" name="楕円 311"/>
        <xdr:cNvSpPr/>
      </xdr:nvSpPr>
      <xdr:spPr>
        <a:xfrm>
          <a:off x="9588500" y="61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74134</xdr:rowOff>
    </xdr:from>
    <xdr:ext cx="534377" cy="259045"/>
    <xdr:sp macro="" textlink="">
      <xdr:nvSpPr>
        <xdr:cNvPr id="313" name="テキスト ボックス 312"/>
        <xdr:cNvSpPr txBox="1"/>
      </xdr:nvSpPr>
      <xdr:spPr>
        <a:xfrm>
          <a:off x="9372111" y="59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115418</xdr:rowOff>
    </xdr:from>
    <xdr:to>
      <xdr:col>46</xdr:col>
      <xdr:colOff>38100</xdr:colOff>
      <xdr:row>36</xdr:row>
      <xdr:rowOff>45568</xdr:rowOff>
    </xdr:to>
    <xdr:sp macro="" textlink="">
      <xdr:nvSpPr>
        <xdr:cNvPr id="314" name="楕円 313"/>
        <xdr:cNvSpPr/>
      </xdr:nvSpPr>
      <xdr:spPr>
        <a:xfrm>
          <a:off x="8699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62095</xdr:rowOff>
    </xdr:from>
    <xdr:ext cx="534377" cy="259045"/>
    <xdr:sp macro="" textlink="">
      <xdr:nvSpPr>
        <xdr:cNvPr id="315" name="テキスト ボックス 314"/>
        <xdr:cNvSpPr txBox="1"/>
      </xdr:nvSpPr>
      <xdr:spPr>
        <a:xfrm>
          <a:off x="8483111" y="58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106611</xdr:rowOff>
    </xdr:from>
    <xdr:to>
      <xdr:col>41</xdr:col>
      <xdr:colOff>101600</xdr:colOff>
      <xdr:row>36</xdr:row>
      <xdr:rowOff>36761</xdr:rowOff>
    </xdr:to>
    <xdr:sp macro="" textlink="">
      <xdr:nvSpPr>
        <xdr:cNvPr id="316" name="楕円 315"/>
        <xdr:cNvSpPr/>
      </xdr:nvSpPr>
      <xdr:spPr>
        <a:xfrm>
          <a:off x="7810500" y="61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53288</xdr:rowOff>
    </xdr:from>
    <xdr:ext cx="534377" cy="259045"/>
    <xdr:sp macro="" textlink="">
      <xdr:nvSpPr>
        <xdr:cNvPr id="317" name="テキスト ボックス 316"/>
        <xdr:cNvSpPr txBox="1"/>
      </xdr:nvSpPr>
      <xdr:spPr>
        <a:xfrm>
          <a:off x="7594111" y="588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116071</xdr:rowOff>
    </xdr:from>
    <xdr:to>
      <xdr:col>36</xdr:col>
      <xdr:colOff>165100</xdr:colOff>
      <xdr:row>36</xdr:row>
      <xdr:rowOff>46221</xdr:rowOff>
    </xdr:to>
    <xdr:sp macro="" textlink="">
      <xdr:nvSpPr>
        <xdr:cNvPr id="318" name="楕円 317"/>
        <xdr:cNvSpPr/>
      </xdr:nvSpPr>
      <xdr:spPr>
        <a:xfrm>
          <a:off x="6921500" y="61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62748</xdr:rowOff>
    </xdr:from>
    <xdr:ext cx="534377" cy="259045"/>
    <xdr:sp macro="" textlink="">
      <xdr:nvSpPr>
        <xdr:cNvPr id="319" name="テキスト ボックス 318"/>
        <xdr:cNvSpPr txBox="1"/>
      </xdr:nvSpPr>
      <xdr:spPr>
        <a:xfrm>
          <a:off x="6705111" y="58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56432</xdr:rowOff>
    </xdr:from>
    <xdr:to>
      <xdr:col>55</xdr:col>
      <xdr:colOff>0</xdr:colOff>
      <xdr:row>58</xdr:row>
      <xdr:rowOff>63624</xdr:rowOff>
    </xdr:to>
    <xdr:cxnSp macro="">
      <xdr:nvCxnSpPr>
        <xdr:cNvPr id="346" name="直線コネクタ 345"/>
        <xdr:cNvCxnSpPr/>
      </xdr:nvCxnSpPr>
      <xdr:spPr>
        <a:xfrm flipV="1">
          <a:off x="9639300" y="10000532"/>
          <a:ext cx="8382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46605</xdr:rowOff>
    </xdr:from>
    <xdr:to>
      <xdr:col>50</xdr:col>
      <xdr:colOff>114300</xdr:colOff>
      <xdr:row>58</xdr:row>
      <xdr:rowOff>63624</xdr:rowOff>
    </xdr:to>
    <xdr:cxnSp macro="">
      <xdr:nvCxnSpPr>
        <xdr:cNvPr id="349" name="直線コネクタ 348"/>
        <xdr:cNvCxnSpPr/>
      </xdr:nvCxnSpPr>
      <xdr:spPr>
        <a:xfrm>
          <a:off x="8750300" y="9990705"/>
          <a:ext cx="889000" cy="1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44093</xdr:rowOff>
    </xdr:from>
    <xdr:to>
      <xdr:col>45</xdr:col>
      <xdr:colOff>177800</xdr:colOff>
      <xdr:row>58</xdr:row>
      <xdr:rowOff>46605</xdr:rowOff>
    </xdr:to>
    <xdr:cxnSp macro="">
      <xdr:nvCxnSpPr>
        <xdr:cNvPr id="352" name="直線コネクタ 351"/>
        <xdr:cNvCxnSpPr/>
      </xdr:nvCxnSpPr>
      <xdr:spPr>
        <a:xfrm>
          <a:off x="7861300" y="9988193"/>
          <a:ext cx="889000" cy="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35760</xdr:rowOff>
    </xdr:from>
    <xdr:to>
      <xdr:col>41</xdr:col>
      <xdr:colOff>50800</xdr:colOff>
      <xdr:row>58</xdr:row>
      <xdr:rowOff>44093</xdr:rowOff>
    </xdr:to>
    <xdr:cxnSp macro="">
      <xdr:nvCxnSpPr>
        <xdr:cNvPr id="355" name="直線コネクタ 354"/>
        <xdr:cNvCxnSpPr/>
      </xdr:nvCxnSpPr>
      <xdr:spPr>
        <a:xfrm>
          <a:off x="6972300" y="9979860"/>
          <a:ext cx="889000" cy="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5632</xdr:rowOff>
    </xdr:from>
    <xdr:to>
      <xdr:col>55</xdr:col>
      <xdr:colOff>50800</xdr:colOff>
      <xdr:row>58</xdr:row>
      <xdr:rowOff>107232</xdr:rowOff>
    </xdr:to>
    <xdr:sp macro="" textlink="">
      <xdr:nvSpPr>
        <xdr:cNvPr id="365" name="楕円 364"/>
        <xdr:cNvSpPr/>
      </xdr:nvSpPr>
      <xdr:spPr>
        <a:xfrm>
          <a:off x="10426700" y="99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12824</xdr:rowOff>
    </xdr:from>
    <xdr:to>
      <xdr:col>50</xdr:col>
      <xdr:colOff>165100</xdr:colOff>
      <xdr:row>58</xdr:row>
      <xdr:rowOff>114424</xdr:rowOff>
    </xdr:to>
    <xdr:sp macro="" textlink="">
      <xdr:nvSpPr>
        <xdr:cNvPr id="367" name="楕円 366"/>
        <xdr:cNvSpPr/>
      </xdr:nvSpPr>
      <xdr:spPr>
        <a:xfrm>
          <a:off x="9588500" y="99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105551</xdr:rowOff>
    </xdr:from>
    <xdr:ext cx="534377" cy="259045"/>
    <xdr:sp macro="" textlink="">
      <xdr:nvSpPr>
        <xdr:cNvPr id="368" name="テキスト ボックス 367"/>
        <xdr:cNvSpPr txBox="1"/>
      </xdr:nvSpPr>
      <xdr:spPr>
        <a:xfrm>
          <a:off x="9372111" y="1004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167255</xdr:rowOff>
    </xdr:from>
    <xdr:to>
      <xdr:col>46</xdr:col>
      <xdr:colOff>38100</xdr:colOff>
      <xdr:row>58</xdr:row>
      <xdr:rowOff>97405</xdr:rowOff>
    </xdr:to>
    <xdr:sp macro="" textlink="">
      <xdr:nvSpPr>
        <xdr:cNvPr id="369" name="楕円 368"/>
        <xdr:cNvSpPr/>
      </xdr:nvSpPr>
      <xdr:spPr>
        <a:xfrm>
          <a:off x="8699500" y="99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88532</xdr:rowOff>
    </xdr:from>
    <xdr:ext cx="534377" cy="259045"/>
    <xdr:sp macro="" textlink="">
      <xdr:nvSpPr>
        <xdr:cNvPr id="370" name="テキスト ボックス 369"/>
        <xdr:cNvSpPr txBox="1"/>
      </xdr:nvSpPr>
      <xdr:spPr>
        <a:xfrm>
          <a:off x="8483111" y="1003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164743</xdr:rowOff>
    </xdr:from>
    <xdr:to>
      <xdr:col>41</xdr:col>
      <xdr:colOff>101600</xdr:colOff>
      <xdr:row>58</xdr:row>
      <xdr:rowOff>94893</xdr:rowOff>
    </xdr:to>
    <xdr:sp macro="" textlink="">
      <xdr:nvSpPr>
        <xdr:cNvPr id="371" name="楕円 370"/>
        <xdr:cNvSpPr/>
      </xdr:nvSpPr>
      <xdr:spPr>
        <a:xfrm>
          <a:off x="7810500" y="99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86020</xdr:rowOff>
    </xdr:from>
    <xdr:ext cx="534377" cy="259045"/>
    <xdr:sp macro="" textlink="">
      <xdr:nvSpPr>
        <xdr:cNvPr id="372" name="テキスト ボックス 371"/>
        <xdr:cNvSpPr txBox="1"/>
      </xdr:nvSpPr>
      <xdr:spPr>
        <a:xfrm>
          <a:off x="7594111" y="100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156410</xdr:rowOff>
    </xdr:from>
    <xdr:to>
      <xdr:col>36</xdr:col>
      <xdr:colOff>165100</xdr:colOff>
      <xdr:row>58</xdr:row>
      <xdr:rowOff>86560</xdr:rowOff>
    </xdr:to>
    <xdr:sp macro="" textlink="">
      <xdr:nvSpPr>
        <xdr:cNvPr id="373" name="楕円 372"/>
        <xdr:cNvSpPr/>
      </xdr:nvSpPr>
      <xdr:spPr>
        <a:xfrm>
          <a:off x="6921500" y="992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77687</xdr:rowOff>
    </xdr:from>
    <xdr:ext cx="534377" cy="259045"/>
    <xdr:sp macro="" textlink="">
      <xdr:nvSpPr>
        <xdr:cNvPr id="374" name="テキスト ボックス 373"/>
        <xdr:cNvSpPr txBox="1"/>
      </xdr:nvSpPr>
      <xdr:spPr>
        <a:xfrm>
          <a:off x="6705111" y="1002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131418</xdr:rowOff>
    </xdr:from>
    <xdr:to>
      <xdr:col>55</xdr:col>
      <xdr:colOff>0</xdr:colOff>
      <xdr:row>78</xdr:row>
      <xdr:rowOff>139700</xdr:rowOff>
    </xdr:to>
    <xdr:cxnSp macro="">
      <xdr:nvCxnSpPr>
        <xdr:cNvPr id="401" name="直線コネクタ 400"/>
        <xdr:cNvCxnSpPr/>
      </xdr:nvCxnSpPr>
      <xdr:spPr>
        <a:xfrm>
          <a:off x="9639300" y="13504518"/>
          <a:ext cx="8382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131418</xdr:rowOff>
    </xdr:from>
    <xdr:to>
      <xdr:col>50</xdr:col>
      <xdr:colOff>114300</xdr:colOff>
      <xdr:row>78</xdr:row>
      <xdr:rowOff>139694</xdr:rowOff>
    </xdr:to>
    <xdr:cxnSp macro="">
      <xdr:nvCxnSpPr>
        <xdr:cNvPr id="404" name="直線コネクタ 403"/>
        <xdr:cNvCxnSpPr/>
      </xdr:nvCxnSpPr>
      <xdr:spPr>
        <a:xfrm flipV="1">
          <a:off x="8750300" y="13504518"/>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100302</xdr:rowOff>
    </xdr:from>
    <xdr:to>
      <xdr:col>45</xdr:col>
      <xdr:colOff>177800</xdr:colOff>
      <xdr:row>78</xdr:row>
      <xdr:rowOff>139694</xdr:rowOff>
    </xdr:to>
    <xdr:cxnSp macro="">
      <xdr:nvCxnSpPr>
        <xdr:cNvPr id="407" name="直線コネクタ 406"/>
        <xdr:cNvCxnSpPr/>
      </xdr:nvCxnSpPr>
      <xdr:spPr>
        <a:xfrm>
          <a:off x="7861300" y="13473402"/>
          <a:ext cx="889000" cy="3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73334</xdr:rowOff>
    </xdr:from>
    <xdr:to>
      <xdr:col>41</xdr:col>
      <xdr:colOff>50800</xdr:colOff>
      <xdr:row>78</xdr:row>
      <xdr:rowOff>100302</xdr:rowOff>
    </xdr:to>
    <xdr:cxnSp macro="">
      <xdr:nvCxnSpPr>
        <xdr:cNvPr id="410" name="直線コネクタ 409"/>
        <xdr:cNvCxnSpPr/>
      </xdr:nvCxnSpPr>
      <xdr:spPr>
        <a:xfrm>
          <a:off x="6972300" y="13446434"/>
          <a:ext cx="889000" cy="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0" name="楕円 419"/>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249299" cy="259045"/>
    <xdr:sp macro="" textlink="">
      <xdr:nvSpPr>
        <xdr:cNvPr id="421" name="普通建設事業費 （ うち新規整備　）該当値テキスト"/>
        <xdr:cNvSpPr txBox="1"/>
      </xdr:nvSpPr>
      <xdr:spPr>
        <a:xfrm>
          <a:off x="10528300" y="13410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80618</xdr:rowOff>
    </xdr:from>
    <xdr:to>
      <xdr:col>50</xdr:col>
      <xdr:colOff>165100</xdr:colOff>
      <xdr:row>79</xdr:row>
      <xdr:rowOff>10768</xdr:rowOff>
    </xdr:to>
    <xdr:sp macro="" textlink="">
      <xdr:nvSpPr>
        <xdr:cNvPr id="422" name="楕円 421"/>
        <xdr:cNvSpPr/>
      </xdr:nvSpPr>
      <xdr:spPr>
        <a:xfrm>
          <a:off x="9588500" y="1345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1895</xdr:rowOff>
    </xdr:from>
    <xdr:ext cx="469744" cy="259045"/>
    <xdr:sp macro="" textlink="">
      <xdr:nvSpPr>
        <xdr:cNvPr id="423" name="テキスト ボックス 422"/>
        <xdr:cNvSpPr txBox="1"/>
      </xdr:nvSpPr>
      <xdr:spPr>
        <a:xfrm>
          <a:off x="9404428" y="135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88894</xdr:rowOff>
    </xdr:from>
    <xdr:to>
      <xdr:col>46</xdr:col>
      <xdr:colOff>38100</xdr:colOff>
      <xdr:row>79</xdr:row>
      <xdr:rowOff>19044</xdr:rowOff>
    </xdr:to>
    <xdr:sp macro="" textlink="">
      <xdr:nvSpPr>
        <xdr:cNvPr id="424" name="楕円 423"/>
        <xdr:cNvSpPr/>
      </xdr:nvSpPr>
      <xdr:spPr>
        <a:xfrm>
          <a:off x="8699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10171</xdr:rowOff>
    </xdr:from>
    <xdr:ext cx="249299" cy="259045"/>
    <xdr:sp macro="" textlink="">
      <xdr:nvSpPr>
        <xdr:cNvPr id="425" name="テキスト ボックス 424"/>
        <xdr:cNvSpPr txBox="1"/>
      </xdr:nvSpPr>
      <xdr:spPr>
        <a:xfrm>
          <a:off x="8625650"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49502</xdr:rowOff>
    </xdr:from>
    <xdr:to>
      <xdr:col>41</xdr:col>
      <xdr:colOff>101600</xdr:colOff>
      <xdr:row>78</xdr:row>
      <xdr:rowOff>151102</xdr:rowOff>
    </xdr:to>
    <xdr:sp macro="" textlink="">
      <xdr:nvSpPr>
        <xdr:cNvPr id="426" name="楕円 425"/>
        <xdr:cNvSpPr/>
      </xdr:nvSpPr>
      <xdr:spPr>
        <a:xfrm>
          <a:off x="7810500" y="134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167629</xdr:rowOff>
    </xdr:from>
    <xdr:ext cx="534377" cy="259045"/>
    <xdr:sp macro="" textlink="">
      <xdr:nvSpPr>
        <xdr:cNvPr id="427" name="テキスト ボックス 426"/>
        <xdr:cNvSpPr txBox="1"/>
      </xdr:nvSpPr>
      <xdr:spPr>
        <a:xfrm>
          <a:off x="7594111" y="1319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22534</xdr:rowOff>
    </xdr:from>
    <xdr:to>
      <xdr:col>36</xdr:col>
      <xdr:colOff>165100</xdr:colOff>
      <xdr:row>78</xdr:row>
      <xdr:rowOff>124134</xdr:rowOff>
    </xdr:to>
    <xdr:sp macro="" textlink="">
      <xdr:nvSpPr>
        <xdr:cNvPr id="428" name="楕円 427"/>
        <xdr:cNvSpPr/>
      </xdr:nvSpPr>
      <xdr:spPr>
        <a:xfrm>
          <a:off x="6921500" y="133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140661</xdr:rowOff>
    </xdr:from>
    <xdr:ext cx="534377" cy="259045"/>
    <xdr:sp macro="" textlink="">
      <xdr:nvSpPr>
        <xdr:cNvPr id="429" name="テキスト ボックス 428"/>
        <xdr:cNvSpPr txBox="1"/>
      </xdr:nvSpPr>
      <xdr:spPr>
        <a:xfrm>
          <a:off x="6705111" y="1317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23320</xdr:rowOff>
    </xdr:from>
    <xdr:to>
      <xdr:col>55</xdr:col>
      <xdr:colOff>0</xdr:colOff>
      <xdr:row>98</xdr:row>
      <xdr:rowOff>32517</xdr:rowOff>
    </xdr:to>
    <xdr:cxnSp macro="">
      <xdr:nvCxnSpPr>
        <xdr:cNvPr id="458" name="直線コネクタ 457"/>
        <xdr:cNvCxnSpPr/>
      </xdr:nvCxnSpPr>
      <xdr:spPr>
        <a:xfrm flipV="1">
          <a:off x="9639300" y="16825420"/>
          <a:ext cx="8382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141629</xdr:rowOff>
    </xdr:from>
    <xdr:to>
      <xdr:col>50</xdr:col>
      <xdr:colOff>114300</xdr:colOff>
      <xdr:row>98</xdr:row>
      <xdr:rowOff>32517</xdr:rowOff>
    </xdr:to>
    <xdr:cxnSp macro="">
      <xdr:nvCxnSpPr>
        <xdr:cNvPr id="461" name="直線コネクタ 460"/>
        <xdr:cNvCxnSpPr/>
      </xdr:nvCxnSpPr>
      <xdr:spPr>
        <a:xfrm>
          <a:off x="8750300" y="16772279"/>
          <a:ext cx="889000" cy="6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141629</xdr:rowOff>
    </xdr:from>
    <xdr:to>
      <xdr:col>45</xdr:col>
      <xdr:colOff>177800</xdr:colOff>
      <xdr:row>98</xdr:row>
      <xdr:rowOff>84958</xdr:rowOff>
    </xdr:to>
    <xdr:cxnSp macro="">
      <xdr:nvCxnSpPr>
        <xdr:cNvPr id="464" name="直線コネクタ 463"/>
        <xdr:cNvCxnSpPr/>
      </xdr:nvCxnSpPr>
      <xdr:spPr>
        <a:xfrm flipV="1">
          <a:off x="7861300" y="16772279"/>
          <a:ext cx="889000" cy="1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84958</xdr:rowOff>
    </xdr:from>
    <xdr:to>
      <xdr:col>41</xdr:col>
      <xdr:colOff>50800</xdr:colOff>
      <xdr:row>98</xdr:row>
      <xdr:rowOff>125901</xdr:rowOff>
    </xdr:to>
    <xdr:cxnSp macro="">
      <xdr:nvCxnSpPr>
        <xdr:cNvPr id="467" name="直線コネクタ 466"/>
        <xdr:cNvCxnSpPr/>
      </xdr:nvCxnSpPr>
      <xdr:spPr>
        <a:xfrm flipV="1">
          <a:off x="6972300" y="16887058"/>
          <a:ext cx="889000" cy="4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143970</xdr:rowOff>
    </xdr:from>
    <xdr:to>
      <xdr:col>55</xdr:col>
      <xdr:colOff>50800</xdr:colOff>
      <xdr:row>98</xdr:row>
      <xdr:rowOff>74120</xdr:rowOff>
    </xdr:to>
    <xdr:sp macro="" textlink="">
      <xdr:nvSpPr>
        <xdr:cNvPr id="477" name="楕円 476"/>
        <xdr:cNvSpPr/>
      </xdr:nvSpPr>
      <xdr:spPr>
        <a:xfrm>
          <a:off x="10426700" y="167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122397</xdr:rowOff>
    </xdr:from>
    <xdr:ext cx="534377" cy="259045"/>
    <xdr:sp macro="" textlink="">
      <xdr:nvSpPr>
        <xdr:cNvPr id="478" name="普通建設事業費 （ うち更新整備　）該当値テキスト"/>
        <xdr:cNvSpPr txBox="1"/>
      </xdr:nvSpPr>
      <xdr:spPr>
        <a:xfrm>
          <a:off x="10528300" y="1675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153167</xdr:rowOff>
    </xdr:from>
    <xdr:to>
      <xdr:col>50</xdr:col>
      <xdr:colOff>165100</xdr:colOff>
      <xdr:row>98</xdr:row>
      <xdr:rowOff>83317</xdr:rowOff>
    </xdr:to>
    <xdr:sp macro="" textlink="">
      <xdr:nvSpPr>
        <xdr:cNvPr id="479" name="楕円 478"/>
        <xdr:cNvSpPr/>
      </xdr:nvSpPr>
      <xdr:spPr>
        <a:xfrm>
          <a:off x="9588500" y="1678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99844</xdr:rowOff>
    </xdr:from>
    <xdr:ext cx="534377" cy="259045"/>
    <xdr:sp macro="" textlink="">
      <xdr:nvSpPr>
        <xdr:cNvPr id="480" name="テキスト ボックス 479"/>
        <xdr:cNvSpPr txBox="1"/>
      </xdr:nvSpPr>
      <xdr:spPr>
        <a:xfrm>
          <a:off x="9372111" y="1655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90829</xdr:rowOff>
    </xdr:from>
    <xdr:to>
      <xdr:col>46</xdr:col>
      <xdr:colOff>38100</xdr:colOff>
      <xdr:row>98</xdr:row>
      <xdr:rowOff>20979</xdr:rowOff>
    </xdr:to>
    <xdr:sp macro="" textlink="">
      <xdr:nvSpPr>
        <xdr:cNvPr id="481" name="楕円 480"/>
        <xdr:cNvSpPr/>
      </xdr:nvSpPr>
      <xdr:spPr>
        <a:xfrm>
          <a:off x="8699500" y="1672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37506</xdr:rowOff>
    </xdr:from>
    <xdr:ext cx="534377" cy="259045"/>
    <xdr:sp macro="" textlink="">
      <xdr:nvSpPr>
        <xdr:cNvPr id="482" name="テキスト ボックス 481"/>
        <xdr:cNvSpPr txBox="1"/>
      </xdr:nvSpPr>
      <xdr:spPr>
        <a:xfrm>
          <a:off x="8483111" y="164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34158</xdr:rowOff>
    </xdr:from>
    <xdr:to>
      <xdr:col>41</xdr:col>
      <xdr:colOff>101600</xdr:colOff>
      <xdr:row>98</xdr:row>
      <xdr:rowOff>135758</xdr:rowOff>
    </xdr:to>
    <xdr:sp macro="" textlink="">
      <xdr:nvSpPr>
        <xdr:cNvPr id="483" name="楕円 482"/>
        <xdr:cNvSpPr/>
      </xdr:nvSpPr>
      <xdr:spPr>
        <a:xfrm>
          <a:off x="7810500" y="1683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126885</xdr:rowOff>
    </xdr:from>
    <xdr:ext cx="534377" cy="259045"/>
    <xdr:sp macro="" textlink="">
      <xdr:nvSpPr>
        <xdr:cNvPr id="484" name="テキスト ボックス 483"/>
        <xdr:cNvSpPr txBox="1"/>
      </xdr:nvSpPr>
      <xdr:spPr>
        <a:xfrm>
          <a:off x="7594111" y="1692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75101</xdr:rowOff>
    </xdr:from>
    <xdr:to>
      <xdr:col>36</xdr:col>
      <xdr:colOff>165100</xdr:colOff>
      <xdr:row>99</xdr:row>
      <xdr:rowOff>5251</xdr:rowOff>
    </xdr:to>
    <xdr:sp macro="" textlink="">
      <xdr:nvSpPr>
        <xdr:cNvPr id="485" name="楕円 484"/>
        <xdr:cNvSpPr/>
      </xdr:nvSpPr>
      <xdr:spPr>
        <a:xfrm>
          <a:off x="6921500" y="1687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167828</xdr:rowOff>
    </xdr:from>
    <xdr:ext cx="534377" cy="259045"/>
    <xdr:sp macro="" textlink="">
      <xdr:nvSpPr>
        <xdr:cNvPr id="486" name="テキスト ボックス 485"/>
        <xdr:cNvSpPr txBox="1"/>
      </xdr:nvSpPr>
      <xdr:spPr>
        <a:xfrm>
          <a:off x="6705111" y="1696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31561</xdr:rowOff>
    </xdr:from>
    <xdr:to>
      <xdr:col>85</xdr:col>
      <xdr:colOff>127000</xdr:colOff>
      <xdr:row>39</xdr:row>
      <xdr:rowOff>32673</xdr:rowOff>
    </xdr:to>
    <xdr:cxnSp macro="">
      <xdr:nvCxnSpPr>
        <xdr:cNvPr id="515" name="直線コネクタ 514"/>
        <xdr:cNvCxnSpPr/>
      </xdr:nvCxnSpPr>
      <xdr:spPr>
        <a:xfrm>
          <a:off x="15481300" y="6718111"/>
          <a:ext cx="8382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31561</xdr:rowOff>
    </xdr:from>
    <xdr:to>
      <xdr:col>81</xdr:col>
      <xdr:colOff>50800</xdr:colOff>
      <xdr:row>39</xdr:row>
      <xdr:rowOff>43535</xdr:rowOff>
    </xdr:to>
    <xdr:cxnSp macro="">
      <xdr:nvCxnSpPr>
        <xdr:cNvPr id="518" name="直線コネクタ 517"/>
        <xdr:cNvCxnSpPr/>
      </xdr:nvCxnSpPr>
      <xdr:spPr>
        <a:xfrm flipV="1">
          <a:off x="14592300" y="6718111"/>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42808</xdr:rowOff>
    </xdr:from>
    <xdr:to>
      <xdr:col>76</xdr:col>
      <xdr:colOff>114300</xdr:colOff>
      <xdr:row>39</xdr:row>
      <xdr:rowOff>43535</xdr:rowOff>
    </xdr:to>
    <xdr:cxnSp macro="">
      <xdr:nvCxnSpPr>
        <xdr:cNvPr id="521" name="直線コネクタ 520"/>
        <xdr:cNvCxnSpPr/>
      </xdr:nvCxnSpPr>
      <xdr:spPr>
        <a:xfrm>
          <a:off x="13703300" y="6729358"/>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34776</xdr:rowOff>
    </xdr:from>
    <xdr:to>
      <xdr:col>71</xdr:col>
      <xdr:colOff>177800</xdr:colOff>
      <xdr:row>39</xdr:row>
      <xdr:rowOff>42808</xdr:rowOff>
    </xdr:to>
    <xdr:cxnSp macro="">
      <xdr:nvCxnSpPr>
        <xdr:cNvPr id="524" name="直線コネクタ 523"/>
        <xdr:cNvCxnSpPr/>
      </xdr:nvCxnSpPr>
      <xdr:spPr>
        <a:xfrm>
          <a:off x="12814300" y="6721326"/>
          <a:ext cx="8890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153323</xdr:rowOff>
    </xdr:from>
    <xdr:to>
      <xdr:col>85</xdr:col>
      <xdr:colOff>177800</xdr:colOff>
      <xdr:row>39</xdr:row>
      <xdr:rowOff>83473</xdr:rowOff>
    </xdr:to>
    <xdr:sp macro="" textlink="">
      <xdr:nvSpPr>
        <xdr:cNvPr id="534" name="楕円 533"/>
        <xdr:cNvSpPr/>
      </xdr:nvSpPr>
      <xdr:spPr>
        <a:xfrm>
          <a:off x="16268700" y="666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112700</xdr:rowOff>
    </xdr:from>
    <xdr:ext cx="469744" cy="259045"/>
    <xdr:sp macro="" textlink="">
      <xdr:nvSpPr>
        <xdr:cNvPr id="535" name="災害復旧事業費該当値テキスト"/>
        <xdr:cNvSpPr txBox="1"/>
      </xdr:nvSpPr>
      <xdr:spPr>
        <a:xfrm>
          <a:off x="16370300" y="64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152211</xdr:rowOff>
    </xdr:from>
    <xdr:to>
      <xdr:col>81</xdr:col>
      <xdr:colOff>101600</xdr:colOff>
      <xdr:row>39</xdr:row>
      <xdr:rowOff>82361</xdr:rowOff>
    </xdr:to>
    <xdr:sp macro="" textlink="">
      <xdr:nvSpPr>
        <xdr:cNvPr id="536" name="楕円 535"/>
        <xdr:cNvSpPr/>
      </xdr:nvSpPr>
      <xdr:spPr>
        <a:xfrm>
          <a:off x="15430500" y="66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98888</xdr:rowOff>
    </xdr:from>
    <xdr:ext cx="469744" cy="259045"/>
    <xdr:sp macro="" textlink="">
      <xdr:nvSpPr>
        <xdr:cNvPr id="537" name="テキスト ボックス 536"/>
        <xdr:cNvSpPr txBox="1"/>
      </xdr:nvSpPr>
      <xdr:spPr>
        <a:xfrm>
          <a:off x="15246428" y="644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164185</xdr:rowOff>
    </xdr:from>
    <xdr:to>
      <xdr:col>76</xdr:col>
      <xdr:colOff>165100</xdr:colOff>
      <xdr:row>39</xdr:row>
      <xdr:rowOff>94335</xdr:rowOff>
    </xdr:to>
    <xdr:sp macro="" textlink="">
      <xdr:nvSpPr>
        <xdr:cNvPr id="538" name="楕円 537"/>
        <xdr:cNvSpPr/>
      </xdr:nvSpPr>
      <xdr:spPr>
        <a:xfrm>
          <a:off x="14541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85462</xdr:rowOff>
    </xdr:from>
    <xdr:ext cx="378565" cy="259045"/>
    <xdr:sp macro="" textlink="">
      <xdr:nvSpPr>
        <xdr:cNvPr id="539" name="テキスト ボックス 538"/>
        <xdr:cNvSpPr txBox="1"/>
      </xdr:nvSpPr>
      <xdr:spPr>
        <a:xfrm>
          <a:off x="14403017" y="677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163458</xdr:rowOff>
    </xdr:from>
    <xdr:to>
      <xdr:col>72</xdr:col>
      <xdr:colOff>38100</xdr:colOff>
      <xdr:row>39</xdr:row>
      <xdr:rowOff>93608</xdr:rowOff>
    </xdr:to>
    <xdr:sp macro="" textlink="">
      <xdr:nvSpPr>
        <xdr:cNvPr id="540" name="楕円 539"/>
        <xdr:cNvSpPr/>
      </xdr:nvSpPr>
      <xdr:spPr>
        <a:xfrm>
          <a:off x="13652500" y="667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84735</xdr:rowOff>
    </xdr:from>
    <xdr:ext cx="378565" cy="259045"/>
    <xdr:sp macro="" textlink="">
      <xdr:nvSpPr>
        <xdr:cNvPr id="541" name="テキスト ボックス 540"/>
        <xdr:cNvSpPr txBox="1"/>
      </xdr:nvSpPr>
      <xdr:spPr>
        <a:xfrm>
          <a:off x="13514017" y="6771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155426</xdr:rowOff>
    </xdr:from>
    <xdr:to>
      <xdr:col>67</xdr:col>
      <xdr:colOff>101600</xdr:colOff>
      <xdr:row>39</xdr:row>
      <xdr:rowOff>85576</xdr:rowOff>
    </xdr:to>
    <xdr:sp macro="" textlink="">
      <xdr:nvSpPr>
        <xdr:cNvPr id="542" name="楕円 541"/>
        <xdr:cNvSpPr/>
      </xdr:nvSpPr>
      <xdr:spPr>
        <a:xfrm>
          <a:off x="12763500" y="66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102104</xdr:rowOff>
    </xdr:from>
    <xdr:ext cx="469744" cy="259045"/>
    <xdr:sp macro="" textlink="">
      <xdr:nvSpPr>
        <xdr:cNvPr id="543" name="テキスト ボックス 542"/>
        <xdr:cNvSpPr txBox="1"/>
      </xdr:nvSpPr>
      <xdr:spPr>
        <a:xfrm>
          <a:off x="12579428" y="644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116763</xdr:rowOff>
    </xdr:from>
    <xdr:to>
      <xdr:col>85</xdr:col>
      <xdr:colOff>127000</xdr:colOff>
      <xdr:row>77</xdr:row>
      <xdr:rowOff>132169</xdr:rowOff>
    </xdr:to>
    <xdr:cxnSp macro="">
      <xdr:nvCxnSpPr>
        <xdr:cNvPr id="621" name="直線コネクタ 620"/>
        <xdr:cNvCxnSpPr/>
      </xdr:nvCxnSpPr>
      <xdr:spPr>
        <a:xfrm flipV="1">
          <a:off x="15481300" y="13318413"/>
          <a:ext cx="838200" cy="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132169</xdr:rowOff>
    </xdr:from>
    <xdr:to>
      <xdr:col>81</xdr:col>
      <xdr:colOff>50800</xdr:colOff>
      <xdr:row>77</xdr:row>
      <xdr:rowOff>162395</xdr:rowOff>
    </xdr:to>
    <xdr:cxnSp macro="">
      <xdr:nvCxnSpPr>
        <xdr:cNvPr id="624" name="直線コネクタ 623"/>
        <xdr:cNvCxnSpPr/>
      </xdr:nvCxnSpPr>
      <xdr:spPr>
        <a:xfrm flipV="1">
          <a:off x="14592300" y="13333819"/>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162395</xdr:rowOff>
    </xdr:from>
    <xdr:to>
      <xdr:col>76</xdr:col>
      <xdr:colOff>114300</xdr:colOff>
      <xdr:row>78</xdr:row>
      <xdr:rowOff>14542</xdr:rowOff>
    </xdr:to>
    <xdr:cxnSp macro="">
      <xdr:nvCxnSpPr>
        <xdr:cNvPr id="627" name="直線コネクタ 626"/>
        <xdr:cNvCxnSpPr/>
      </xdr:nvCxnSpPr>
      <xdr:spPr>
        <a:xfrm flipV="1">
          <a:off x="13703300" y="13364045"/>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14542</xdr:rowOff>
    </xdr:from>
    <xdr:to>
      <xdr:col>71</xdr:col>
      <xdr:colOff>177800</xdr:colOff>
      <xdr:row>78</xdr:row>
      <xdr:rowOff>26188</xdr:rowOff>
    </xdr:to>
    <xdr:cxnSp macro="">
      <xdr:nvCxnSpPr>
        <xdr:cNvPr id="630" name="直線コネクタ 629"/>
        <xdr:cNvCxnSpPr/>
      </xdr:nvCxnSpPr>
      <xdr:spPr>
        <a:xfrm flipV="1">
          <a:off x="12814300" y="13387642"/>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65963</xdr:rowOff>
    </xdr:from>
    <xdr:to>
      <xdr:col>85</xdr:col>
      <xdr:colOff>177800</xdr:colOff>
      <xdr:row>77</xdr:row>
      <xdr:rowOff>167563</xdr:rowOff>
    </xdr:to>
    <xdr:sp macro="" textlink="">
      <xdr:nvSpPr>
        <xdr:cNvPr id="640" name="楕円 639"/>
        <xdr:cNvSpPr/>
      </xdr:nvSpPr>
      <xdr:spPr>
        <a:xfrm>
          <a:off x="16268700" y="132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152340</xdr:rowOff>
    </xdr:from>
    <xdr:ext cx="534377" cy="259045"/>
    <xdr:sp macro="" textlink="">
      <xdr:nvSpPr>
        <xdr:cNvPr id="641" name="公債費該当値テキスト"/>
        <xdr:cNvSpPr txBox="1"/>
      </xdr:nvSpPr>
      <xdr:spPr>
        <a:xfrm>
          <a:off x="16370300" y="1318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81369</xdr:rowOff>
    </xdr:from>
    <xdr:to>
      <xdr:col>81</xdr:col>
      <xdr:colOff>101600</xdr:colOff>
      <xdr:row>78</xdr:row>
      <xdr:rowOff>11519</xdr:rowOff>
    </xdr:to>
    <xdr:sp macro="" textlink="">
      <xdr:nvSpPr>
        <xdr:cNvPr id="642" name="楕円 641"/>
        <xdr:cNvSpPr/>
      </xdr:nvSpPr>
      <xdr:spPr>
        <a:xfrm>
          <a:off x="15430500" y="132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2646</xdr:rowOff>
    </xdr:from>
    <xdr:ext cx="534377" cy="259045"/>
    <xdr:sp macro="" textlink="">
      <xdr:nvSpPr>
        <xdr:cNvPr id="643" name="テキスト ボックス 642"/>
        <xdr:cNvSpPr txBox="1"/>
      </xdr:nvSpPr>
      <xdr:spPr>
        <a:xfrm>
          <a:off x="15214111" y="1337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111595</xdr:rowOff>
    </xdr:from>
    <xdr:to>
      <xdr:col>76</xdr:col>
      <xdr:colOff>165100</xdr:colOff>
      <xdr:row>78</xdr:row>
      <xdr:rowOff>41745</xdr:rowOff>
    </xdr:to>
    <xdr:sp macro="" textlink="">
      <xdr:nvSpPr>
        <xdr:cNvPr id="644" name="楕円 643"/>
        <xdr:cNvSpPr/>
      </xdr:nvSpPr>
      <xdr:spPr>
        <a:xfrm>
          <a:off x="14541500" y="133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32872</xdr:rowOff>
    </xdr:from>
    <xdr:ext cx="534377" cy="259045"/>
    <xdr:sp macro="" textlink="">
      <xdr:nvSpPr>
        <xdr:cNvPr id="645" name="テキスト ボックス 644"/>
        <xdr:cNvSpPr txBox="1"/>
      </xdr:nvSpPr>
      <xdr:spPr>
        <a:xfrm>
          <a:off x="14325111" y="13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135192</xdr:rowOff>
    </xdr:from>
    <xdr:to>
      <xdr:col>72</xdr:col>
      <xdr:colOff>38100</xdr:colOff>
      <xdr:row>78</xdr:row>
      <xdr:rowOff>65342</xdr:rowOff>
    </xdr:to>
    <xdr:sp macro="" textlink="">
      <xdr:nvSpPr>
        <xdr:cNvPr id="646" name="楕円 645"/>
        <xdr:cNvSpPr/>
      </xdr:nvSpPr>
      <xdr:spPr>
        <a:xfrm>
          <a:off x="13652500" y="133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56469</xdr:rowOff>
    </xdr:from>
    <xdr:ext cx="534377" cy="259045"/>
    <xdr:sp macro="" textlink="">
      <xdr:nvSpPr>
        <xdr:cNvPr id="647" name="テキスト ボックス 646"/>
        <xdr:cNvSpPr txBox="1"/>
      </xdr:nvSpPr>
      <xdr:spPr>
        <a:xfrm>
          <a:off x="13436111" y="134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146838</xdr:rowOff>
    </xdr:from>
    <xdr:to>
      <xdr:col>67</xdr:col>
      <xdr:colOff>101600</xdr:colOff>
      <xdr:row>78</xdr:row>
      <xdr:rowOff>76988</xdr:rowOff>
    </xdr:to>
    <xdr:sp macro="" textlink="">
      <xdr:nvSpPr>
        <xdr:cNvPr id="648" name="楕円 647"/>
        <xdr:cNvSpPr/>
      </xdr:nvSpPr>
      <xdr:spPr>
        <a:xfrm>
          <a:off x="12763500" y="133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68115</xdr:rowOff>
    </xdr:from>
    <xdr:ext cx="534377" cy="259045"/>
    <xdr:sp macro="" textlink="">
      <xdr:nvSpPr>
        <xdr:cNvPr id="649" name="テキスト ボックス 648"/>
        <xdr:cNvSpPr txBox="1"/>
      </xdr:nvSpPr>
      <xdr:spPr>
        <a:xfrm>
          <a:off x="12547111" y="1344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88278</xdr:rowOff>
    </xdr:from>
    <xdr:to>
      <xdr:col>85</xdr:col>
      <xdr:colOff>127000</xdr:colOff>
      <xdr:row>98</xdr:row>
      <xdr:rowOff>107911</xdr:rowOff>
    </xdr:to>
    <xdr:cxnSp macro="">
      <xdr:nvCxnSpPr>
        <xdr:cNvPr id="678" name="直線コネクタ 677"/>
        <xdr:cNvCxnSpPr/>
      </xdr:nvCxnSpPr>
      <xdr:spPr>
        <a:xfrm>
          <a:off x="15481300" y="16890378"/>
          <a:ext cx="838200" cy="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88278</xdr:rowOff>
    </xdr:from>
    <xdr:to>
      <xdr:col>81</xdr:col>
      <xdr:colOff>50800</xdr:colOff>
      <xdr:row>98</xdr:row>
      <xdr:rowOff>130670</xdr:rowOff>
    </xdr:to>
    <xdr:cxnSp macro="">
      <xdr:nvCxnSpPr>
        <xdr:cNvPr id="681" name="直線コネクタ 680"/>
        <xdr:cNvCxnSpPr/>
      </xdr:nvCxnSpPr>
      <xdr:spPr>
        <a:xfrm flipV="1">
          <a:off x="14592300" y="16890378"/>
          <a:ext cx="889000" cy="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67311</xdr:rowOff>
    </xdr:from>
    <xdr:to>
      <xdr:col>76</xdr:col>
      <xdr:colOff>114300</xdr:colOff>
      <xdr:row>98</xdr:row>
      <xdr:rowOff>130670</xdr:rowOff>
    </xdr:to>
    <xdr:cxnSp macro="">
      <xdr:nvCxnSpPr>
        <xdr:cNvPr id="684" name="直線コネクタ 683"/>
        <xdr:cNvCxnSpPr/>
      </xdr:nvCxnSpPr>
      <xdr:spPr>
        <a:xfrm>
          <a:off x="13703300" y="16869411"/>
          <a:ext cx="889000" cy="6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67311</xdr:rowOff>
    </xdr:from>
    <xdr:to>
      <xdr:col>71</xdr:col>
      <xdr:colOff>177800</xdr:colOff>
      <xdr:row>98</xdr:row>
      <xdr:rowOff>145441</xdr:rowOff>
    </xdr:to>
    <xdr:cxnSp macro="">
      <xdr:nvCxnSpPr>
        <xdr:cNvPr id="687" name="直線コネクタ 686"/>
        <xdr:cNvCxnSpPr/>
      </xdr:nvCxnSpPr>
      <xdr:spPr>
        <a:xfrm flipV="1">
          <a:off x="12814300" y="16869411"/>
          <a:ext cx="889000" cy="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57111</xdr:rowOff>
    </xdr:from>
    <xdr:to>
      <xdr:col>85</xdr:col>
      <xdr:colOff>177800</xdr:colOff>
      <xdr:row>98</xdr:row>
      <xdr:rowOff>158711</xdr:rowOff>
    </xdr:to>
    <xdr:sp macro="" textlink="">
      <xdr:nvSpPr>
        <xdr:cNvPr id="697" name="楕円 696"/>
        <xdr:cNvSpPr/>
      </xdr:nvSpPr>
      <xdr:spPr>
        <a:xfrm>
          <a:off x="16268700" y="168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157407</xdr:rowOff>
    </xdr:from>
    <xdr:ext cx="469744" cy="259045"/>
    <xdr:sp macro="" textlink="">
      <xdr:nvSpPr>
        <xdr:cNvPr id="698" name="積立金該当値テキスト"/>
        <xdr:cNvSpPr txBox="1"/>
      </xdr:nvSpPr>
      <xdr:spPr>
        <a:xfrm>
          <a:off x="16370300" y="167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37478</xdr:rowOff>
    </xdr:from>
    <xdr:to>
      <xdr:col>81</xdr:col>
      <xdr:colOff>101600</xdr:colOff>
      <xdr:row>98</xdr:row>
      <xdr:rowOff>139078</xdr:rowOff>
    </xdr:to>
    <xdr:sp macro="" textlink="">
      <xdr:nvSpPr>
        <xdr:cNvPr id="699" name="楕円 698"/>
        <xdr:cNvSpPr/>
      </xdr:nvSpPr>
      <xdr:spPr>
        <a:xfrm>
          <a:off x="15430500" y="168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130205</xdr:rowOff>
    </xdr:from>
    <xdr:ext cx="534377" cy="259045"/>
    <xdr:sp macro="" textlink="">
      <xdr:nvSpPr>
        <xdr:cNvPr id="700" name="テキスト ボックス 699"/>
        <xdr:cNvSpPr txBox="1"/>
      </xdr:nvSpPr>
      <xdr:spPr>
        <a:xfrm>
          <a:off x="15214111" y="169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79870</xdr:rowOff>
    </xdr:from>
    <xdr:to>
      <xdr:col>76</xdr:col>
      <xdr:colOff>165100</xdr:colOff>
      <xdr:row>99</xdr:row>
      <xdr:rowOff>10020</xdr:rowOff>
    </xdr:to>
    <xdr:sp macro="" textlink="">
      <xdr:nvSpPr>
        <xdr:cNvPr id="701" name="楕円 700"/>
        <xdr:cNvSpPr/>
      </xdr:nvSpPr>
      <xdr:spPr>
        <a:xfrm>
          <a:off x="14541500" y="168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1147</xdr:rowOff>
    </xdr:from>
    <xdr:ext cx="469744" cy="259045"/>
    <xdr:sp macro="" textlink="">
      <xdr:nvSpPr>
        <xdr:cNvPr id="702" name="テキスト ボックス 701"/>
        <xdr:cNvSpPr txBox="1"/>
      </xdr:nvSpPr>
      <xdr:spPr>
        <a:xfrm>
          <a:off x="14357428" y="169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16511</xdr:rowOff>
    </xdr:from>
    <xdr:to>
      <xdr:col>72</xdr:col>
      <xdr:colOff>38100</xdr:colOff>
      <xdr:row>98</xdr:row>
      <xdr:rowOff>118111</xdr:rowOff>
    </xdr:to>
    <xdr:sp macro="" textlink="">
      <xdr:nvSpPr>
        <xdr:cNvPr id="703" name="楕円 702"/>
        <xdr:cNvSpPr/>
      </xdr:nvSpPr>
      <xdr:spPr>
        <a:xfrm>
          <a:off x="13652500" y="168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109238</xdr:rowOff>
    </xdr:from>
    <xdr:ext cx="534377" cy="259045"/>
    <xdr:sp macro="" textlink="">
      <xdr:nvSpPr>
        <xdr:cNvPr id="704" name="テキスト ボックス 703"/>
        <xdr:cNvSpPr txBox="1"/>
      </xdr:nvSpPr>
      <xdr:spPr>
        <a:xfrm>
          <a:off x="13436111" y="1691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94641</xdr:rowOff>
    </xdr:from>
    <xdr:to>
      <xdr:col>67</xdr:col>
      <xdr:colOff>101600</xdr:colOff>
      <xdr:row>99</xdr:row>
      <xdr:rowOff>24791</xdr:rowOff>
    </xdr:to>
    <xdr:sp macro="" textlink="">
      <xdr:nvSpPr>
        <xdr:cNvPr id="705" name="楕円 704"/>
        <xdr:cNvSpPr/>
      </xdr:nvSpPr>
      <xdr:spPr>
        <a:xfrm>
          <a:off x="12763500" y="168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15918</xdr:rowOff>
    </xdr:from>
    <xdr:ext cx="469744" cy="259045"/>
    <xdr:sp macro="" textlink="">
      <xdr:nvSpPr>
        <xdr:cNvPr id="706" name="テキスト ボックス 705"/>
        <xdr:cNvSpPr txBox="1"/>
      </xdr:nvSpPr>
      <xdr:spPr>
        <a:xfrm>
          <a:off x="12579428" y="169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67600</xdr:rowOff>
    </xdr:from>
    <xdr:to>
      <xdr:col>116</xdr:col>
      <xdr:colOff>63500</xdr:colOff>
      <xdr:row>58</xdr:row>
      <xdr:rowOff>67828</xdr:rowOff>
    </xdr:to>
    <xdr:cxnSp macro="">
      <xdr:nvCxnSpPr>
        <xdr:cNvPr id="786" name="直線コネクタ 785"/>
        <xdr:cNvCxnSpPr/>
      </xdr:nvCxnSpPr>
      <xdr:spPr>
        <a:xfrm flipV="1">
          <a:off x="21323300" y="1001170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67828</xdr:rowOff>
    </xdr:from>
    <xdr:to>
      <xdr:col>111</xdr:col>
      <xdr:colOff>177800</xdr:colOff>
      <xdr:row>58</xdr:row>
      <xdr:rowOff>68194</xdr:rowOff>
    </xdr:to>
    <xdr:cxnSp macro="">
      <xdr:nvCxnSpPr>
        <xdr:cNvPr id="789" name="直線コネクタ 788"/>
        <xdr:cNvCxnSpPr/>
      </xdr:nvCxnSpPr>
      <xdr:spPr>
        <a:xfrm flipV="1">
          <a:off x="20434300" y="1001192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68194</xdr:rowOff>
    </xdr:from>
    <xdr:to>
      <xdr:col>107</xdr:col>
      <xdr:colOff>50800</xdr:colOff>
      <xdr:row>58</xdr:row>
      <xdr:rowOff>68605</xdr:rowOff>
    </xdr:to>
    <xdr:cxnSp macro="">
      <xdr:nvCxnSpPr>
        <xdr:cNvPr id="792" name="直線コネクタ 791"/>
        <xdr:cNvCxnSpPr/>
      </xdr:nvCxnSpPr>
      <xdr:spPr>
        <a:xfrm flipV="1">
          <a:off x="19545300" y="1001229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68605</xdr:rowOff>
    </xdr:from>
    <xdr:to>
      <xdr:col>102</xdr:col>
      <xdr:colOff>114300</xdr:colOff>
      <xdr:row>58</xdr:row>
      <xdr:rowOff>69017</xdr:rowOff>
    </xdr:to>
    <xdr:cxnSp macro="">
      <xdr:nvCxnSpPr>
        <xdr:cNvPr id="795" name="直線コネクタ 794"/>
        <xdr:cNvCxnSpPr/>
      </xdr:nvCxnSpPr>
      <xdr:spPr>
        <a:xfrm flipV="1">
          <a:off x="18656300" y="10012705"/>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16800</xdr:rowOff>
    </xdr:from>
    <xdr:to>
      <xdr:col>116</xdr:col>
      <xdr:colOff>114300</xdr:colOff>
      <xdr:row>58</xdr:row>
      <xdr:rowOff>118400</xdr:rowOff>
    </xdr:to>
    <xdr:sp macro="" textlink="">
      <xdr:nvSpPr>
        <xdr:cNvPr id="805" name="楕円 804"/>
        <xdr:cNvSpPr/>
      </xdr:nvSpPr>
      <xdr:spPr>
        <a:xfrm>
          <a:off x="22110700" y="9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147627</xdr:rowOff>
    </xdr:from>
    <xdr:ext cx="469744" cy="259045"/>
    <xdr:sp macro="" textlink="">
      <xdr:nvSpPr>
        <xdr:cNvPr id="806" name="貸付金該当値テキスト"/>
        <xdr:cNvSpPr txBox="1"/>
      </xdr:nvSpPr>
      <xdr:spPr>
        <a:xfrm>
          <a:off x="22212300" y="97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17028</xdr:rowOff>
    </xdr:from>
    <xdr:to>
      <xdr:col>112</xdr:col>
      <xdr:colOff>38100</xdr:colOff>
      <xdr:row>58</xdr:row>
      <xdr:rowOff>118628</xdr:rowOff>
    </xdr:to>
    <xdr:sp macro="" textlink="">
      <xdr:nvSpPr>
        <xdr:cNvPr id="807" name="楕円 806"/>
        <xdr:cNvSpPr/>
      </xdr:nvSpPr>
      <xdr:spPr>
        <a:xfrm>
          <a:off x="21272500" y="996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135155</xdr:rowOff>
    </xdr:from>
    <xdr:ext cx="469744" cy="259045"/>
    <xdr:sp macro="" textlink="">
      <xdr:nvSpPr>
        <xdr:cNvPr id="808" name="テキスト ボックス 807"/>
        <xdr:cNvSpPr txBox="1"/>
      </xdr:nvSpPr>
      <xdr:spPr>
        <a:xfrm>
          <a:off x="21088428" y="973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17394</xdr:rowOff>
    </xdr:from>
    <xdr:to>
      <xdr:col>107</xdr:col>
      <xdr:colOff>101600</xdr:colOff>
      <xdr:row>58</xdr:row>
      <xdr:rowOff>118994</xdr:rowOff>
    </xdr:to>
    <xdr:sp macro="" textlink="">
      <xdr:nvSpPr>
        <xdr:cNvPr id="809" name="楕円 808"/>
        <xdr:cNvSpPr/>
      </xdr:nvSpPr>
      <xdr:spPr>
        <a:xfrm>
          <a:off x="20383500" y="99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135521</xdr:rowOff>
    </xdr:from>
    <xdr:ext cx="469744" cy="259045"/>
    <xdr:sp macro="" textlink="">
      <xdr:nvSpPr>
        <xdr:cNvPr id="810" name="テキスト ボックス 809"/>
        <xdr:cNvSpPr txBox="1"/>
      </xdr:nvSpPr>
      <xdr:spPr>
        <a:xfrm>
          <a:off x="20199428" y="97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17805</xdr:rowOff>
    </xdr:from>
    <xdr:to>
      <xdr:col>102</xdr:col>
      <xdr:colOff>165100</xdr:colOff>
      <xdr:row>58</xdr:row>
      <xdr:rowOff>119405</xdr:rowOff>
    </xdr:to>
    <xdr:sp macro="" textlink="">
      <xdr:nvSpPr>
        <xdr:cNvPr id="811" name="楕円 810"/>
        <xdr:cNvSpPr/>
      </xdr:nvSpPr>
      <xdr:spPr>
        <a:xfrm>
          <a:off x="19494500" y="99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135932</xdr:rowOff>
    </xdr:from>
    <xdr:ext cx="469744" cy="259045"/>
    <xdr:sp macro="" textlink="">
      <xdr:nvSpPr>
        <xdr:cNvPr id="812" name="テキスト ボックス 811"/>
        <xdr:cNvSpPr txBox="1"/>
      </xdr:nvSpPr>
      <xdr:spPr>
        <a:xfrm>
          <a:off x="19310428" y="973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18217</xdr:rowOff>
    </xdr:from>
    <xdr:to>
      <xdr:col>98</xdr:col>
      <xdr:colOff>38100</xdr:colOff>
      <xdr:row>58</xdr:row>
      <xdr:rowOff>119817</xdr:rowOff>
    </xdr:to>
    <xdr:sp macro="" textlink="">
      <xdr:nvSpPr>
        <xdr:cNvPr id="813" name="楕円 812"/>
        <xdr:cNvSpPr/>
      </xdr:nvSpPr>
      <xdr:spPr>
        <a:xfrm>
          <a:off x="18605500" y="996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136344</xdr:rowOff>
    </xdr:from>
    <xdr:ext cx="469744" cy="259045"/>
    <xdr:sp macro="" textlink="">
      <xdr:nvSpPr>
        <xdr:cNvPr id="814" name="テキスト ボックス 813"/>
        <xdr:cNvSpPr txBox="1"/>
      </xdr:nvSpPr>
      <xdr:spPr>
        <a:xfrm>
          <a:off x="18421428" y="97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113502</xdr:rowOff>
    </xdr:from>
    <xdr:to>
      <xdr:col>116</xdr:col>
      <xdr:colOff>63500</xdr:colOff>
      <xdr:row>75</xdr:row>
      <xdr:rowOff>150079</xdr:rowOff>
    </xdr:to>
    <xdr:cxnSp macro="">
      <xdr:nvCxnSpPr>
        <xdr:cNvPr id="842" name="直線コネクタ 841"/>
        <xdr:cNvCxnSpPr/>
      </xdr:nvCxnSpPr>
      <xdr:spPr>
        <a:xfrm flipV="1">
          <a:off x="21323300" y="12972252"/>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150079</xdr:rowOff>
    </xdr:from>
    <xdr:to>
      <xdr:col>111</xdr:col>
      <xdr:colOff>177800</xdr:colOff>
      <xdr:row>75</xdr:row>
      <xdr:rowOff>152707</xdr:rowOff>
    </xdr:to>
    <xdr:cxnSp macro="">
      <xdr:nvCxnSpPr>
        <xdr:cNvPr id="845" name="直線コネクタ 844"/>
        <xdr:cNvCxnSpPr/>
      </xdr:nvCxnSpPr>
      <xdr:spPr>
        <a:xfrm flipV="1">
          <a:off x="20434300" y="13008829"/>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152707</xdr:rowOff>
    </xdr:from>
    <xdr:to>
      <xdr:col>107</xdr:col>
      <xdr:colOff>50800</xdr:colOff>
      <xdr:row>76</xdr:row>
      <xdr:rowOff>35709</xdr:rowOff>
    </xdr:to>
    <xdr:cxnSp macro="">
      <xdr:nvCxnSpPr>
        <xdr:cNvPr id="848" name="直線コネクタ 847"/>
        <xdr:cNvCxnSpPr/>
      </xdr:nvCxnSpPr>
      <xdr:spPr>
        <a:xfrm flipV="1">
          <a:off x="19545300" y="13011457"/>
          <a:ext cx="8890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35709</xdr:rowOff>
    </xdr:from>
    <xdr:to>
      <xdr:col>102</xdr:col>
      <xdr:colOff>114300</xdr:colOff>
      <xdr:row>76</xdr:row>
      <xdr:rowOff>76217</xdr:rowOff>
    </xdr:to>
    <xdr:cxnSp macro="">
      <xdr:nvCxnSpPr>
        <xdr:cNvPr id="851" name="直線コネクタ 850"/>
        <xdr:cNvCxnSpPr/>
      </xdr:nvCxnSpPr>
      <xdr:spPr>
        <a:xfrm flipV="1">
          <a:off x="18656300" y="13065909"/>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62702</xdr:rowOff>
    </xdr:from>
    <xdr:to>
      <xdr:col>116</xdr:col>
      <xdr:colOff>114300</xdr:colOff>
      <xdr:row>75</xdr:row>
      <xdr:rowOff>164303</xdr:rowOff>
    </xdr:to>
    <xdr:sp macro="" textlink="">
      <xdr:nvSpPr>
        <xdr:cNvPr id="861" name="楕円 860"/>
        <xdr:cNvSpPr/>
      </xdr:nvSpPr>
      <xdr:spPr>
        <a:xfrm>
          <a:off x="22110700" y="129214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85579</xdr:rowOff>
    </xdr:from>
    <xdr:ext cx="534377" cy="259045"/>
    <xdr:sp macro="" textlink="">
      <xdr:nvSpPr>
        <xdr:cNvPr id="862" name="繰出金該当値テキスト"/>
        <xdr:cNvSpPr txBox="1"/>
      </xdr:nvSpPr>
      <xdr:spPr>
        <a:xfrm>
          <a:off x="22212300" y="127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99278</xdr:rowOff>
    </xdr:from>
    <xdr:to>
      <xdr:col>112</xdr:col>
      <xdr:colOff>38100</xdr:colOff>
      <xdr:row>76</xdr:row>
      <xdr:rowOff>29428</xdr:rowOff>
    </xdr:to>
    <xdr:sp macro="" textlink="">
      <xdr:nvSpPr>
        <xdr:cNvPr id="863" name="楕円 862"/>
        <xdr:cNvSpPr/>
      </xdr:nvSpPr>
      <xdr:spPr>
        <a:xfrm>
          <a:off x="21272500" y="129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45955</xdr:rowOff>
    </xdr:from>
    <xdr:ext cx="534377" cy="259045"/>
    <xdr:sp macro="" textlink="">
      <xdr:nvSpPr>
        <xdr:cNvPr id="864" name="テキスト ボックス 863"/>
        <xdr:cNvSpPr txBox="1"/>
      </xdr:nvSpPr>
      <xdr:spPr>
        <a:xfrm>
          <a:off x="21056111" y="1273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101907</xdr:rowOff>
    </xdr:from>
    <xdr:to>
      <xdr:col>107</xdr:col>
      <xdr:colOff>101600</xdr:colOff>
      <xdr:row>76</xdr:row>
      <xdr:rowOff>32057</xdr:rowOff>
    </xdr:to>
    <xdr:sp macro="" textlink="">
      <xdr:nvSpPr>
        <xdr:cNvPr id="865" name="楕円 864"/>
        <xdr:cNvSpPr/>
      </xdr:nvSpPr>
      <xdr:spPr>
        <a:xfrm>
          <a:off x="20383500" y="129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23184</xdr:rowOff>
    </xdr:from>
    <xdr:ext cx="534377" cy="259045"/>
    <xdr:sp macro="" textlink="">
      <xdr:nvSpPr>
        <xdr:cNvPr id="866" name="テキスト ボックス 865"/>
        <xdr:cNvSpPr txBox="1"/>
      </xdr:nvSpPr>
      <xdr:spPr>
        <a:xfrm>
          <a:off x="20167111" y="1305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156359</xdr:rowOff>
    </xdr:from>
    <xdr:to>
      <xdr:col>102</xdr:col>
      <xdr:colOff>165100</xdr:colOff>
      <xdr:row>76</xdr:row>
      <xdr:rowOff>86509</xdr:rowOff>
    </xdr:to>
    <xdr:sp macro="" textlink="">
      <xdr:nvSpPr>
        <xdr:cNvPr id="867" name="楕円 866"/>
        <xdr:cNvSpPr/>
      </xdr:nvSpPr>
      <xdr:spPr>
        <a:xfrm>
          <a:off x="19494500" y="130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77636</xdr:rowOff>
    </xdr:from>
    <xdr:ext cx="534377" cy="259045"/>
    <xdr:sp macro="" textlink="">
      <xdr:nvSpPr>
        <xdr:cNvPr id="868" name="テキスト ボックス 867"/>
        <xdr:cNvSpPr txBox="1"/>
      </xdr:nvSpPr>
      <xdr:spPr>
        <a:xfrm>
          <a:off x="19278111" y="1310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25417</xdr:rowOff>
    </xdr:from>
    <xdr:to>
      <xdr:col>98</xdr:col>
      <xdr:colOff>38100</xdr:colOff>
      <xdr:row>76</xdr:row>
      <xdr:rowOff>127017</xdr:rowOff>
    </xdr:to>
    <xdr:sp macro="" textlink="">
      <xdr:nvSpPr>
        <xdr:cNvPr id="869" name="楕円 868"/>
        <xdr:cNvSpPr/>
      </xdr:nvSpPr>
      <xdr:spPr>
        <a:xfrm>
          <a:off x="18605500" y="130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118144</xdr:rowOff>
    </xdr:from>
    <xdr:ext cx="534377" cy="259045"/>
    <xdr:sp macro="" textlink="">
      <xdr:nvSpPr>
        <xdr:cNvPr id="870" name="テキスト ボックス 869"/>
        <xdr:cNvSpPr txBox="1"/>
      </xdr:nvSpPr>
      <xdr:spPr>
        <a:xfrm>
          <a:off x="18389111" y="1314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328,515</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円となっており年々増加している。主な項目の分析は以下のとおりである。</a:t>
          </a:r>
        </a:p>
        <a:p>
          <a:r>
            <a:rPr kumimoji="1" lang="ja-JP" altLang="en-US" sz="1300">
              <a:latin typeface="ＭＳ Ｐゴシック" panose="020B0600070205080204" pitchFamily="50" charset="-128"/>
              <a:ea typeface="ＭＳ Ｐゴシック" panose="020B0600070205080204" pitchFamily="50" charset="-128"/>
            </a:rPr>
            <a:t>（義務的経費）</a:t>
          </a:r>
        </a:p>
        <a:p>
          <a:r>
            <a:rPr kumimoji="1" lang="ja-JP" altLang="en-US" sz="1300">
              <a:latin typeface="ＭＳ Ｐゴシック" panose="020B0600070205080204" pitchFamily="50" charset="-128"/>
              <a:ea typeface="ＭＳ Ｐゴシック" panose="020B0600070205080204" pitchFamily="50" charset="-128"/>
            </a:rPr>
            <a:t>　義務的経費である人件費、扶助費、公債費は類似団体平均と比較すると住民一人当たりコストは少ない。また、近年増加傾向にある扶助費は、令和元年度の伸びが類似団体平均よりも大きくなっている。</a:t>
          </a:r>
        </a:p>
        <a:p>
          <a:r>
            <a:rPr kumimoji="1" lang="ja-JP" altLang="en-US" sz="1300">
              <a:latin typeface="ＭＳ Ｐゴシック" panose="020B0600070205080204" pitchFamily="50" charset="-128"/>
              <a:ea typeface="ＭＳ Ｐゴシック" panose="020B0600070205080204" pitchFamily="50" charset="-128"/>
            </a:rPr>
            <a:t>（補助費等）</a:t>
          </a:r>
        </a:p>
        <a:p>
          <a:r>
            <a:rPr kumimoji="1" lang="ja-JP" altLang="en-US" sz="1300">
              <a:latin typeface="ＭＳ Ｐゴシック" panose="020B0600070205080204" pitchFamily="50" charset="-128"/>
              <a:ea typeface="ＭＳ Ｐゴシック" panose="020B0600070205080204" pitchFamily="50" charset="-128"/>
            </a:rPr>
            <a:t>　住民一人当たり</a:t>
          </a:r>
          <a:r>
            <a:rPr kumimoji="1" lang="en-US" altLang="ja-JP" sz="1300">
              <a:latin typeface="ＭＳ Ｐゴシック" panose="020B0600070205080204" pitchFamily="50" charset="-128"/>
              <a:ea typeface="ＭＳ Ｐゴシック" panose="020B0600070205080204" pitchFamily="50" charset="-128"/>
            </a:rPr>
            <a:t>55,774</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円となっており、類似団体平均、全国平均、福岡県平均を上回っている。この要因は、下水道事業への負担金、補助金が大きいことなどが挙げられる。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31,706
31,517
48.64
10,856,956
10,415,883
304,903
6,228,483
8,260,204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95939</xdr:rowOff>
    </xdr:from>
    <xdr:to>
      <xdr:col>24</xdr:col>
      <xdr:colOff>63500</xdr:colOff>
      <xdr:row>36</xdr:row>
      <xdr:rowOff>103777</xdr:rowOff>
    </xdr:to>
    <xdr:cxnSp macro="">
      <xdr:nvCxnSpPr>
        <xdr:cNvPr id="63" name="直線コネクタ 62"/>
        <xdr:cNvCxnSpPr/>
      </xdr:nvCxnSpPr>
      <xdr:spPr>
        <a:xfrm>
          <a:off x="3797300" y="6268139"/>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95939</xdr:rowOff>
    </xdr:from>
    <xdr:to>
      <xdr:col>19</xdr:col>
      <xdr:colOff>177800</xdr:colOff>
      <xdr:row>36</xdr:row>
      <xdr:rowOff>102471</xdr:rowOff>
    </xdr:to>
    <xdr:cxnSp macro="">
      <xdr:nvCxnSpPr>
        <xdr:cNvPr id="66" name="直線コネクタ 65"/>
        <xdr:cNvCxnSpPr/>
      </xdr:nvCxnSpPr>
      <xdr:spPr>
        <a:xfrm flipV="1">
          <a:off x="2908300" y="62681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102471</xdr:rowOff>
    </xdr:from>
    <xdr:to>
      <xdr:col>15</xdr:col>
      <xdr:colOff>50800</xdr:colOff>
      <xdr:row>36</xdr:row>
      <xdr:rowOff>117166</xdr:rowOff>
    </xdr:to>
    <xdr:cxnSp macro="">
      <xdr:nvCxnSpPr>
        <xdr:cNvPr id="69" name="直線コネクタ 68"/>
        <xdr:cNvCxnSpPr/>
      </xdr:nvCxnSpPr>
      <xdr:spPr>
        <a:xfrm flipV="1">
          <a:off x="2019300" y="627467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117166</xdr:rowOff>
    </xdr:from>
    <xdr:to>
      <xdr:col>10</xdr:col>
      <xdr:colOff>114300</xdr:colOff>
      <xdr:row>36</xdr:row>
      <xdr:rowOff>125004</xdr:rowOff>
    </xdr:to>
    <xdr:cxnSp macro="">
      <xdr:nvCxnSpPr>
        <xdr:cNvPr id="72" name="直線コネクタ 71"/>
        <xdr:cNvCxnSpPr/>
      </xdr:nvCxnSpPr>
      <xdr:spPr>
        <a:xfrm flipV="1">
          <a:off x="1130300" y="6289366"/>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52977</xdr:rowOff>
    </xdr:from>
    <xdr:to>
      <xdr:col>24</xdr:col>
      <xdr:colOff>114300</xdr:colOff>
      <xdr:row>36</xdr:row>
      <xdr:rowOff>154577</xdr:rowOff>
    </xdr:to>
    <xdr:sp macro="" textlink="">
      <xdr:nvSpPr>
        <xdr:cNvPr id="82" name="楕円 81"/>
        <xdr:cNvSpPr/>
      </xdr:nvSpPr>
      <xdr:spPr>
        <a:xfrm>
          <a:off x="45847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31404</xdr:rowOff>
    </xdr:from>
    <xdr:ext cx="469744" cy="259045"/>
    <xdr:sp macro="" textlink="">
      <xdr:nvSpPr>
        <xdr:cNvPr id="83" name="議会費該当値テキスト"/>
        <xdr:cNvSpPr txBox="1"/>
      </xdr:nvSpPr>
      <xdr:spPr>
        <a:xfrm>
          <a:off x="4686300" y="620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45139</xdr:rowOff>
    </xdr:from>
    <xdr:to>
      <xdr:col>20</xdr:col>
      <xdr:colOff>38100</xdr:colOff>
      <xdr:row>36</xdr:row>
      <xdr:rowOff>146739</xdr:rowOff>
    </xdr:to>
    <xdr:sp macro="" textlink="">
      <xdr:nvSpPr>
        <xdr:cNvPr id="84" name="楕円 83"/>
        <xdr:cNvSpPr/>
      </xdr:nvSpPr>
      <xdr:spPr>
        <a:xfrm>
          <a:off x="3746500" y="621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137866</xdr:rowOff>
    </xdr:from>
    <xdr:ext cx="469744" cy="259045"/>
    <xdr:sp macro="" textlink="">
      <xdr:nvSpPr>
        <xdr:cNvPr id="85" name="テキスト ボックス 84"/>
        <xdr:cNvSpPr txBox="1"/>
      </xdr:nvSpPr>
      <xdr:spPr>
        <a:xfrm>
          <a:off x="3562428" y="631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51671</xdr:rowOff>
    </xdr:from>
    <xdr:to>
      <xdr:col>15</xdr:col>
      <xdr:colOff>101600</xdr:colOff>
      <xdr:row>36</xdr:row>
      <xdr:rowOff>153271</xdr:rowOff>
    </xdr:to>
    <xdr:sp macro="" textlink="">
      <xdr:nvSpPr>
        <xdr:cNvPr id="86" name="楕円 85"/>
        <xdr:cNvSpPr/>
      </xdr:nvSpPr>
      <xdr:spPr>
        <a:xfrm>
          <a:off x="2857500" y="62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144398</xdr:rowOff>
    </xdr:from>
    <xdr:ext cx="469744" cy="259045"/>
    <xdr:sp macro="" textlink="">
      <xdr:nvSpPr>
        <xdr:cNvPr id="87" name="テキスト ボックス 86"/>
        <xdr:cNvSpPr txBox="1"/>
      </xdr:nvSpPr>
      <xdr:spPr>
        <a:xfrm>
          <a:off x="2673428"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66366</xdr:rowOff>
    </xdr:from>
    <xdr:to>
      <xdr:col>10</xdr:col>
      <xdr:colOff>165100</xdr:colOff>
      <xdr:row>36</xdr:row>
      <xdr:rowOff>167966</xdr:rowOff>
    </xdr:to>
    <xdr:sp macro="" textlink="">
      <xdr:nvSpPr>
        <xdr:cNvPr id="88" name="楕円 87"/>
        <xdr:cNvSpPr/>
      </xdr:nvSpPr>
      <xdr:spPr>
        <a:xfrm>
          <a:off x="1968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159093</xdr:rowOff>
    </xdr:from>
    <xdr:ext cx="469744" cy="259045"/>
    <xdr:sp macro="" textlink="">
      <xdr:nvSpPr>
        <xdr:cNvPr id="89" name="テキスト ボックス 88"/>
        <xdr:cNvSpPr txBox="1"/>
      </xdr:nvSpPr>
      <xdr:spPr>
        <a:xfrm>
          <a:off x="1784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74204</xdr:rowOff>
    </xdr:from>
    <xdr:to>
      <xdr:col>6</xdr:col>
      <xdr:colOff>38100</xdr:colOff>
      <xdr:row>37</xdr:row>
      <xdr:rowOff>4354</xdr:rowOff>
    </xdr:to>
    <xdr:sp macro="" textlink="">
      <xdr:nvSpPr>
        <xdr:cNvPr id="90" name="楕円 89"/>
        <xdr:cNvSpPr/>
      </xdr:nvSpPr>
      <xdr:spPr>
        <a:xfrm>
          <a:off x="10795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166931</xdr:rowOff>
    </xdr:from>
    <xdr:ext cx="469744" cy="259045"/>
    <xdr:sp macro="" textlink="">
      <xdr:nvSpPr>
        <xdr:cNvPr id="91" name="テキスト ボックス 90"/>
        <xdr:cNvSpPr txBox="1"/>
      </xdr:nvSpPr>
      <xdr:spPr>
        <a:xfrm>
          <a:off x="895428" y="63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44319</xdr:rowOff>
    </xdr:from>
    <xdr:to>
      <xdr:col>24</xdr:col>
      <xdr:colOff>63500</xdr:colOff>
      <xdr:row>58</xdr:row>
      <xdr:rowOff>127747</xdr:rowOff>
    </xdr:to>
    <xdr:cxnSp macro="">
      <xdr:nvCxnSpPr>
        <xdr:cNvPr id="123" name="直線コネクタ 122"/>
        <xdr:cNvCxnSpPr/>
      </xdr:nvCxnSpPr>
      <xdr:spPr>
        <a:xfrm>
          <a:off x="3797300" y="9988419"/>
          <a:ext cx="838200" cy="8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116622</xdr:rowOff>
    </xdr:from>
    <xdr:to>
      <xdr:col>19</xdr:col>
      <xdr:colOff>177800</xdr:colOff>
      <xdr:row>58</xdr:row>
      <xdr:rowOff>44319</xdr:rowOff>
    </xdr:to>
    <xdr:cxnSp macro="">
      <xdr:nvCxnSpPr>
        <xdr:cNvPr id="126" name="直線コネクタ 125"/>
        <xdr:cNvCxnSpPr/>
      </xdr:nvCxnSpPr>
      <xdr:spPr>
        <a:xfrm>
          <a:off x="2908300" y="9889272"/>
          <a:ext cx="889000" cy="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116622</xdr:rowOff>
    </xdr:from>
    <xdr:to>
      <xdr:col>15</xdr:col>
      <xdr:colOff>50800</xdr:colOff>
      <xdr:row>58</xdr:row>
      <xdr:rowOff>31169</xdr:rowOff>
    </xdr:to>
    <xdr:cxnSp macro="">
      <xdr:nvCxnSpPr>
        <xdr:cNvPr id="129" name="直線コネクタ 128"/>
        <xdr:cNvCxnSpPr/>
      </xdr:nvCxnSpPr>
      <xdr:spPr>
        <a:xfrm flipV="1">
          <a:off x="2019300" y="9889272"/>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31169</xdr:rowOff>
    </xdr:from>
    <xdr:to>
      <xdr:col>10</xdr:col>
      <xdr:colOff>114300</xdr:colOff>
      <xdr:row>58</xdr:row>
      <xdr:rowOff>105366</xdr:rowOff>
    </xdr:to>
    <xdr:cxnSp macro="">
      <xdr:nvCxnSpPr>
        <xdr:cNvPr id="132" name="直線コネクタ 131"/>
        <xdr:cNvCxnSpPr/>
      </xdr:nvCxnSpPr>
      <xdr:spPr>
        <a:xfrm flipV="1">
          <a:off x="1130300" y="9975269"/>
          <a:ext cx="8890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76947</xdr:rowOff>
    </xdr:from>
    <xdr:to>
      <xdr:col>24</xdr:col>
      <xdr:colOff>114300</xdr:colOff>
      <xdr:row>59</xdr:row>
      <xdr:rowOff>7097</xdr:rowOff>
    </xdr:to>
    <xdr:sp macro="" textlink="">
      <xdr:nvSpPr>
        <xdr:cNvPr id="142" name="楕円 141"/>
        <xdr:cNvSpPr/>
      </xdr:nvSpPr>
      <xdr:spPr>
        <a:xfrm>
          <a:off x="4584700" y="1002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55374</xdr:rowOff>
    </xdr:from>
    <xdr:ext cx="534377" cy="259045"/>
    <xdr:sp macro="" textlink="">
      <xdr:nvSpPr>
        <xdr:cNvPr id="143" name="総務費該当値テキスト"/>
        <xdr:cNvSpPr txBox="1"/>
      </xdr:nvSpPr>
      <xdr:spPr>
        <a:xfrm>
          <a:off x="4686300" y="999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164969</xdr:rowOff>
    </xdr:from>
    <xdr:to>
      <xdr:col>20</xdr:col>
      <xdr:colOff>38100</xdr:colOff>
      <xdr:row>58</xdr:row>
      <xdr:rowOff>95119</xdr:rowOff>
    </xdr:to>
    <xdr:sp macro="" textlink="">
      <xdr:nvSpPr>
        <xdr:cNvPr id="144" name="楕円 143"/>
        <xdr:cNvSpPr/>
      </xdr:nvSpPr>
      <xdr:spPr>
        <a:xfrm>
          <a:off x="3746500" y="993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86246</xdr:rowOff>
    </xdr:from>
    <xdr:ext cx="534377" cy="259045"/>
    <xdr:sp macro="" textlink="">
      <xdr:nvSpPr>
        <xdr:cNvPr id="145" name="テキスト ボックス 144"/>
        <xdr:cNvSpPr txBox="1"/>
      </xdr:nvSpPr>
      <xdr:spPr>
        <a:xfrm>
          <a:off x="3530111" y="1003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65822</xdr:rowOff>
    </xdr:from>
    <xdr:to>
      <xdr:col>15</xdr:col>
      <xdr:colOff>101600</xdr:colOff>
      <xdr:row>57</xdr:row>
      <xdr:rowOff>167422</xdr:rowOff>
    </xdr:to>
    <xdr:sp macro="" textlink="">
      <xdr:nvSpPr>
        <xdr:cNvPr id="146" name="楕円 145"/>
        <xdr:cNvSpPr/>
      </xdr:nvSpPr>
      <xdr:spPr>
        <a:xfrm>
          <a:off x="2857500" y="98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12499</xdr:rowOff>
    </xdr:from>
    <xdr:ext cx="534377" cy="259045"/>
    <xdr:sp macro="" textlink="">
      <xdr:nvSpPr>
        <xdr:cNvPr id="147" name="テキスト ボックス 146"/>
        <xdr:cNvSpPr txBox="1"/>
      </xdr:nvSpPr>
      <xdr:spPr>
        <a:xfrm>
          <a:off x="2641111" y="961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151819</xdr:rowOff>
    </xdr:from>
    <xdr:to>
      <xdr:col>10</xdr:col>
      <xdr:colOff>165100</xdr:colOff>
      <xdr:row>58</xdr:row>
      <xdr:rowOff>81969</xdr:rowOff>
    </xdr:to>
    <xdr:sp macro="" textlink="">
      <xdr:nvSpPr>
        <xdr:cNvPr id="148" name="楕円 147"/>
        <xdr:cNvSpPr/>
      </xdr:nvSpPr>
      <xdr:spPr>
        <a:xfrm>
          <a:off x="1968500" y="992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73096</xdr:rowOff>
    </xdr:from>
    <xdr:ext cx="534377" cy="259045"/>
    <xdr:sp macro="" textlink="">
      <xdr:nvSpPr>
        <xdr:cNvPr id="149" name="テキスト ボックス 148"/>
        <xdr:cNvSpPr txBox="1"/>
      </xdr:nvSpPr>
      <xdr:spPr>
        <a:xfrm>
          <a:off x="1752111" y="1001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54566</xdr:rowOff>
    </xdr:from>
    <xdr:to>
      <xdr:col>6</xdr:col>
      <xdr:colOff>38100</xdr:colOff>
      <xdr:row>58</xdr:row>
      <xdr:rowOff>156166</xdr:rowOff>
    </xdr:to>
    <xdr:sp macro="" textlink="">
      <xdr:nvSpPr>
        <xdr:cNvPr id="150" name="楕円 149"/>
        <xdr:cNvSpPr/>
      </xdr:nvSpPr>
      <xdr:spPr>
        <a:xfrm>
          <a:off x="1079500" y="99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147293</xdr:rowOff>
    </xdr:from>
    <xdr:ext cx="534377" cy="259045"/>
    <xdr:sp macro="" textlink="">
      <xdr:nvSpPr>
        <xdr:cNvPr id="151" name="テキスト ボックス 150"/>
        <xdr:cNvSpPr txBox="1"/>
      </xdr:nvSpPr>
      <xdr:spPr>
        <a:xfrm>
          <a:off x="863111" y="1009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42711</xdr:rowOff>
    </xdr:from>
    <xdr:to>
      <xdr:col>24</xdr:col>
      <xdr:colOff>63500</xdr:colOff>
      <xdr:row>76</xdr:row>
      <xdr:rowOff>84201</xdr:rowOff>
    </xdr:to>
    <xdr:cxnSp macro="">
      <xdr:nvCxnSpPr>
        <xdr:cNvPr id="181" name="直線コネクタ 180"/>
        <xdr:cNvCxnSpPr/>
      </xdr:nvCxnSpPr>
      <xdr:spPr>
        <a:xfrm flipV="1">
          <a:off x="3797300" y="13072911"/>
          <a:ext cx="8382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78612</xdr:rowOff>
    </xdr:from>
    <xdr:to>
      <xdr:col>19</xdr:col>
      <xdr:colOff>177800</xdr:colOff>
      <xdr:row>76</xdr:row>
      <xdr:rowOff>84201</xdr:rowOff>
    </xdr:to>
    <xdr:cxnSp macro="">
      <xdr:nvCxnSpPr>
        <xdr:cNvPr id="184" name="直線コネクタ 183"/>
        <xdr:cNvCxnSpPr/>
      </xdr:nvCxnSpPr>
      <xdr:spPr>
        <a:xfrm>
          <a:off x="2908300" y="13108812"/>
          <a:ext cx="8890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78612</xdr:rowOff>
    </xdr:from>
    <xdr:to>
      <xdr:col>15</xdr:col>
      <xdr:colOff>50800</xdr:colOff>
      <xdr:row>76</xdr:row>
      <xdr:rowOff>149137</xdr:rowOff>
    </xdr:to>
    <xdr:cxnSp macro="">
      <xdr:nvCxnSpPr>
        <xdr:cNvPr id="187" name="直線コネクタ 186"/>
        <xdr:cNvCxnSpPr/>
      </xdr:nvCxnSpPr>
      <xdr:spPr>
        <a:xfrm flipV="1">
          <a:off x="2019300" y="13108812"/>
          <a:ext cx="889000" cy="7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149137</xdr:rowOff>
    </xdr:from>
    <xdr:to>
      <xdr:col>10</xdr:col>
      <xdr:colOff>114300</xdr:colOff>
      <xdr:row>77</xdr:row>
      <xdr:rowOff>100800</xdr:rowOff>
    </xdr:to>
    <xdr:cxnSp macro="">
      <xdr:nvCxnSpPr>
        <xdr:cNvPr id="190" name="直線コネクタ 189"/>
        <xdr:cNvCxnSpPr/>
      </xdr:nvCxnSpPr>
      <xdr:spPr>
        <a:xfrm flipV="1">
          <a:off x="1130300" y="13179337"/>
          <a:ext cx="889000" cy="1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163361</xdr:rowOff>
    </xdr:from>
    <xdr:to>
      <xdr:col>24</xdr:col>
      <xdr:colOff>114300</xdr:colOff>
      <xdr:row>76</xdr:row>
      <xdr:rowOff>93511</xdr:rowOff>
    </xdr:to>
    <xdr:sp macro="" textlink="">
      <xdr:nvSpPr>
        <xdr:cNvPr id="200" name="楕円 199"/>
        <xdr:cNvSpPr/>
      </xdr:nvSpPr>
      <xdr:spPr>
        <a:xfrm>
          <a:off x="4584700" y="130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14787</xdr:rowOff>
    </xdr:from>
    <xdr:ext cx="599010" cy="259045"/>
    <xdr:sp macro="" textlink="">
      <xdr:nvSpPr>
        <xdr:cNvPr id="201" name="民生費該当値テキスト"/>
        <xdr:cNvSpPr txBox="1"/>
      </xdr:nvSpPr>
      <xdr:spPr>
        <a:xfrm>
          <a:off x="4686300" y="1287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33401</xdr:rowOff>
    </xdr:from>
    <xdr:to>
      <xdr:col>20</xdr:col>
      <xdr:colOff>38100</xdr:colOff>
      <xdr:row>76</xdr:row>
      <xdr:rowOff>135001</xdr:rowOff>
    </xdr:to>
    <xdr:sp macro="" textlink="">
      <xdr:nvSpPr>
        <xdr:cNvPr id="202" name="楕円 201"/>
        <xdr:cNvSpPr/>
      </xdr:nvSpPr>
      <xdr:spPr>
        <a:xfrm>
          <a:off x="3746500" y="130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151528</xdr:rowOff>
    </xdr:from>
    <xdr:ext cx="599010" cy="259045"/>
    <xdr:sp macro="" textlink="">
      <xdr:nvSpPr>
        <xdr:cNvPr id="203" name="テキスト ボックス 202"/>
        <xdr:cNvSpPr txBox="1"/>
      </xdr:nvSpPr>
      <xdr:spPr>
        <a:xfrm>
          <a:off x="3497795" y="1283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27812</xdr:rowOff>
    </xdr:from>
    <xdr:to>
      <xdr:col>15</xdr:col>
      <xdr:colOff>101600</xdr:colOff>
      <xdr:row>76</xdr:row>
      <xdr:rowOff>129412</xdr:rowOff>
    </xdr:to>
    <xdr:sp macro="" textlink="">
      <xdr:nvSpPr>
        <xdr:cNvPr id="204" name="楕円 203"/>
        <xdr:cNvSpPr/>
      </xdr:nvSpPr>
      <xdr:spPr>
        <a:xfrm>
          <a:off x="2857500" y="130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145940</xdr:rowOff>
    </xdr:from>
    <xdr:ext cx="599010" cy="259045"/>
    <xdr:sp macro="" textlink="">
      <xdr:nvSpPr>
        <xdr:cNvPr id="205" name="テキスト ボックス 204"/>
        <xdr:cNvSpPr txBox="1"/>
      </xdr:nvSpPr>
      <xdr:spPr>
        <a:xfrm>
          <a:off x="2608795" y="1283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98337</xdr:rowOff>
    </xdr:from>
    <xdr:to>
      <xdr:col>10</xdr:col>
      <xdr:colOff>165100</xdr:colOff>
      <xdr:row>77</xdr:row>
      <xdr:rowOff>28487</xdr:rowOff>
    </xdr:to>
    <xdr:sp macro="" textlink="">
      <xdr:nvSpPr>
        <xdr:cNvPr id="206" name="楕円 205"/>
        <xdr:cNvSpPr/>
      </xdr:nvSpPr>
      <xdr:spPr>
        <a:xfrm>
          <a:off x="1968500" y="131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45013</xdr:rowOff>
    </xdr:from>
    <xdr:ext cx="599010" cy="259045"/>
    <xdr:sp macro="" textlink="">
      <xdr:nvSpPr>
        <xdr:cNvPr id="207" name="テキスト ボックス 206"/>
        <xdr:cNvSpPr txBox="1"/>
      </xdr:nvSpPr>
      <xdr:spPr>
        <a:xfrm>
          <a:off x="1719795" y="12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50000</xdr:rowOff>
    </xdr:from>
    <xdr:to>
      <xdr:col>6</xdr:col>
      <xdr:colOff>38100</xdr:colOff>
      <xdr:row>77</xdr:row>
      <xdr:rowOff>151600</xdr:rowOff>
    </xdr:to>
    <xdr:sp macro="" textlink="">
      <xdr:nvSpPr>
        <xdr:cNvPr id="208" name="楕円 207"/>
        <xdr:cNvSpPr/>
      </xdr:nvSpPr>
      <xdr:spPr>
        <a:xfrm>
          <a:off x="1079500" y="132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142727</xdr:rowOff>
    </xdr:from>
    <xdr:ext cx="599010" cy="259045"/>
    <xdr:sp macro="" textlink="">
      <xdr:nvSpPr>
        <xdr:cNvPr id="209" name="テキスト ボックス 208"/>
        <xdr:cNvSpPr txBox="1"/>
      </xdr:nvSpPr>
      <xdr:spPr>
        <a:xfrm>
          <a:off x="830795" y="1334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75056</xdr:rowOff>
    </xdr:from>
    <xdr:to>
      <xdr:col>24</xdr:col>
      <xdr:colOff>63500</xdr:colOff>
      <xdr:row>99</xdr:row>
      <xdr:rowOff>78093</xdr:rowOff>
    </xdr:to>
    <xdr:cxnSp macro="">
      <xdr:nvCxnSpPr>
        <xdr:cNvPr id="241" name="直線コネクタ 240"/>
        <xdr:cNvCxnSpPr/>
      </xdr:nvCxnSpPr>
      <xdr:spPr>
        <a:xfrm>
          <a:off x="3797300" y="17048606"/>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75056</xdr:rowOff>
    </xdr:from>
    <xdr:to>
      <xdr:col>19</xdr:col>
      <xdr:colOff>177800</xdr:colOff>
      <xdr:row>99</xdr:row>
      <xdr:rowOff>85882</xdr:rowOff>
    </xdr:to>
    <xdr:cxnSp macro="">
      <xdr:nvCxnSpPr>
        <xdr:cNvPr id="244" name="直線コネクタ 243"/>
        <xdr:cNvCxnSpPr/>
      </xdr:nvCxnSpPr>
      <xdr:spPr>
        <a:xfrm flipV="1">
          <a:off x="2908300" y="17048606"/>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84265</xdr:rowOff>
    </xdr:from>
    <xdr:to>
      <xdr:col>15</xdr:col>
      <xdr:colOff>50800</xdr:colOff>
      <xdr:row>99</xdr:row>
      <xdr:rowOff>85882</xdr:rowOff>
    </xdr:to>
    <xdr:cxnSp macro="">
      <xdr:nvCxnSpPr>
        <xdr:cNvPr id="247" name="直線コネクタ 246"/>
        <xdr:cNvCxnSpPr/>
      </xdr:nvCxnSpPr>
      <xdr:spPr>
        <a:xfrm>
          <a:off x="2019300" y="17057815"/>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84248</xdr:rowOff>
    </xdr:from>
    <xdr:to>
      <xdr:col>10</xdr:col>
      <xdr:colOff>114300</xdr:colOff>
      <xdr:row>99</xdr:row>
      <xdr:rowOff>84265</xdr:rowOff>
    </xdr:to>
    <xdr:cxnSp macro="">
      <xdr:nvCxnSpPr>
        <xdr:cNvPr id="250" name="直線コネクタ 249"/>
        <xdr:cNvCxnSpPr/>
      </xdr:nvCxnSpPr>
      <xdr:spPr>
        <a:xfrm>
          <a:off x="1130300" y="1705779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27293</xdr:rowOff>
    </xdr:from>
    <xdr:to>
      <xdr:col>24</xdr:col>
      <xdr:colOff>114300</xdr:colOff>
      <xdr:row>99</xdr:row>
      <xdr:rowOff>128893</xdr:rowOff>
    </xdr:to>
    <xdr:sp macro="" textlink="">
      <xdr:nvSpPr>
        <xdr:cNvPr id="260" name="楕円 259"/>
        <xdr:cNvSpPr/>
      </xdr:nvSpPr>
      <xdr:spPr>
        <a:xfrm>
          <a:off x="4584700" y="170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113670</xdr:rowOff>
    </xdr:from>
    <xdr:ext cx="534377" cy="259045"/>
    <xdr:sp macro="" textlink="">
      <xdr:nvSpPr>
        <xdr:cNvPr id="261" name="衛生費該当値テキスト"/>
        <xdr:cNvSpPr txBox="1"/>
      </xdr:nvSpPr>
      <xdr:spPr>
        <a:xfrm>
          <a:off x="4686300" y="169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24256</xdr:rowOff>
    </xdr:from>
    <xdr:to>
      <xdr:col>20</xdr:col>
      <xdr:colOff>38100</xdr:colOff>
      <xdr:row>99</xdr:row>
      <xdr:rowOff>125856</xdr:rowOff>
    </xdr:to>
    <xdr:sp macro="" textlink="">
      <xdr:nvSpPr>
        <xdr:cNvPr id="262" name="楕円 261"/>
        <xdr:cNvSpPr/>
      </xdr:nvSpPr>
      <xdr:spPr>
        <a:xfrm>
          <a:off x="3746500" y="1699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116983</xdr:rowOff>
    </xdr:from>
    <xdr:ext cx="534377" cy="259045"/>
    <xdr:sp macro="" textlink="">
      <xdr:nvSpPr>
        <xdr:cNvPr id="263" name="テキスト ボックス 262"/>
        <xdr:cNvSpPr txBox="1"/>
      </xdr:nvSpPr>
      <xdr:spPr>
        <a:xfrm>
          <a:off x="3530111" y="1709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35082</xdr:rowOff>
    </xdr:from>
    <xdr:to>
      <xdr:col>15</xdr:col>
      <xdr:colOff>101600</xdr:colOff>
      <xdr:row>99</xdr:row>
      <xdr:rowOff>136682</xdr:rowOff>
    </xdr:to>
    <xdr:sp macro="" textlink="">
      <xdr:nvSpPr>
        <xdr:cNvPr id="264" name="楕円 263"/>
        <xdr:cNvSpPr/>
      </xdr:nvSpPr>
      <xdr:spPr>
        <a:xfrm>
          <a:off x="2857500" y="170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127809</xdr:rowOff>
    </xdr:from>
    <xdr:ext cx="534377" cy="259045"/>
    <xdr:sp macro="" textlink="">
      <xdr:nvSpPr>
        <xdr:cNvPr id="265" name="テキスト ボックス 264"/>
        <xdr:cNvSpPr txBox="1"/>
      </xdr:nvSpPr>
      <xdr:spPr>
        <a:xfrm>
          <a:off x="2641111" y="171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33465</xdr:rowOff>
    </xdr:from>
    <xdr:to>
      <xdr:col>10</xdr:col>
      <xdr:colOff>165100</xdr:colOff>
      <xdr:row>99</xdr:row>
      <xdr:rowOff>135065</xdr:rowOff>
    </xdr:to>
    <xdr:sp macro="" textlink="">
      <xdr:nvSpPr>
        <xdr:cNvPr id="266" name="楕円 265"/>
        <xdr:cNvSpPr/>
      </xdr:nvSpPr>
      <xdr:spPr>
        <a:xfrm>
          <a:off x="1968500" y="1700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126192</xdr:rowOff>
    </xdr:from>
    <xdr:ext cx="534377" cy="259045"/>
    <xdr:sp macro="" textlink="">
      <xdr:nvSpPr>
        <xdr:cNvPr id="267" name="テキスト ボックス 266"/>
        <xdr:cNvSpPr txBox="1"/>
      </xdr:nvSpPr>
      <xdr:spPr>
        <a:xfrm>
          <a:off x="1752111" y="1709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33448</xdr:rowOff>
    </xdr:from>
    <xdr:to>
      <xdr:col>6</xdr:col>
      <xdr:colOff>38100</xdr:colOff>
      <xdr:row>99</xdr:row>
      <xdr:rowOff>135048</xdr:rowOff>
    </xdr:to>
    <xdr:sp macro="" textlink="">
      <xdr:nvSpPr>
        <xdr:cNvPr id="268" name="楕円 267"/>
        <xdr:cNvSpPr/>
      </xdr:nvSpPr>
      <xdr:spPr>
        <a:xfrm>
          <a:off x="1079500" y="170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126175</xdr:rowOff>
    </xdr:from>
    <xdr:ext cx="534377" cy="259045"/>
    <xdr:sp macro="" textlink="">
      <xdr:nvSpPr>
        <xdr:cNvPr id="269" name="テキスト ボックス 268"/>
        <xdr:cNvSpPr txBox="1"/>
      </xdr:nvSpPr>
      <xdr:spPr>
        <a:xfrm>
          <a:off x="863111" y="170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123698</xdr:rowOff>
    </xdr:from>
    <xdr:to>
      <xdr:col>55</xdr:col>
      <xdr:colOff>0</xdr:colOff>
      <xdr:row>38</xdr:row>
      <xdr:rowOff>128270</xdr:rowOff>
    </xdr:to>
    <xdr:cxnSp macro="">
      <xdr:nvCxnSpPr>
        <xdr:cNvPr id="300" name="直線コネクタ 299"/>
        <xdr:cNvCxnSpPr/>
      </xdr:nvCxnSpPr>
      <xdr:spPr>
        <a:xfrm>
          <a:off x="9639300" y="66387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123698</xdr:rowOff>
    </xdr:from>
    <xdr:to>
      <xdr:col>50</xdr:col>
      <xdr:colOff>114300</xdr:colOff>
      <xdr:row>38</xdr:row>
      <xdr:rowOff>124351</xdr:rowOff>
    </xdr:to>
    <xdr:cxnSp macro="">
      <xdr:nvCxnSpPr>
        <xdr:cNvPr id="303" name="直線コネクタ 302"/>
        <xdr:cNvCxnSpPr/>
      </xdr:nvCxnSpPr>
      <xdr:spPr>
        <a:xfrm flipV="1">
          <a:off x="8750300" y="663879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119780</xdr:rowOff>
    </xdr:from>
    <xdr:to>
      <xdr:col>45</xdr:col>
      <xdr:colOff>177800</xdr:colOff>
      <xdr:row>38</xdr:row>
      <xdr:rowOff>124351</xdr:rowOff>
    </xdr:to>
    <xdr:cxnSp macro="">
      <xdr:nvCxnSpPr>
        <xdr:cNvPr id="306" name="直線コネクタ 305"/>
        <xdr:cNvCxnSpPr/>
      </xdr:nvCxnSpPr>
      <xdr:spPr>
        <a:xfrm>
          <a:off x="7861300" y="663488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42055</xdr:rowOff>
    </xdr:from>
    <xdr:to>
      <xdr:col>41</xdr:col>
      <xdr:colOff>50800</xdr:colOff>
      <xdr:row>38</xdr:row>
      <xdr:rowOff>119780</xdr:rowOff>
    </xdr:to>
    <xdr:cxnSp macro="">
      <xdr:nvCxnSpPr>
        <xdr:cNvPr id="309" name="直線コネクタ 308"/>
        <xdr:cNvCxnSpPr/>
      </xdr:nvCxnSpPr>
      <xdr:spPr>
        <a:xfrm>
          <a:off x="6972300" y="6557155"/>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77470</xdr:rowOff>
    </xdr:from>
    <xdr:to>
      <xdr:col>55</xdr:col>
      <xdr:colOff>50800</xdr:colOff>
      <xdr:row>39</xdr:row>
      <xdr:rowOff>7620</xdr:rowOff>
    </xdr:to>
    <xdr:sp macro="" textlink="">
      <xdr:nvSpPr>
        <xdr:cNvPr id="319" name="楕円 318"/>
        <xdr:cNvSpPr/>
      </xdr:nvSpPr>
      <xdr:spPr>
        <a:xfrm>
          <a:off x="10426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55897</xdr:rowOff>
    </xdr:from>
    <xdr:ext cx="378565" cy="259045"/>
    <xdr:sp macro="" textlink="">
      <xdr:nvSpPr>
        <xdr:cNvPr id="320" name="労働費該当値テキスト"/>
        <xdr:cNvSpPr txBox="1"/>
      </xdr:nvSpPr>
      <xdr:spPr>
        <a:xfrm>
          <a:off x="10528300"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72898</xdr:rowOff>
    </xdr:from>
    <xdr:to>
      <xdr:col>50</xdr:col>
      <xdr:colOff>165100</xdr:colOff>
      <xdr:row>39</xdr:row>
      <xdr:rowOff>3048</xdr:rowOff>
    </xdr:to>
    <xdr:sp macro="" textlink="">
      <xdr:nvSpPr>
        <xdr:cNvPr id="321" name="楕円 320"/>
        <xdr:cNvSpPr/>
      </xdr:nvSpPr>
      <xdr:spPr>
        <a:xfrm>
          <a:off x="9588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22" name="テキスト ボックス 321"/>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73551</xdr:rowOff>
    </xdr:from>
    <xdr:to>
      <xdr:col>46</xdr:col>
      <xdr:colOff>38100</xdr:colOff>
      <xdr:row>39</xdr:row>
      <xdr:rowOff>3701</xdr:rowOff>
    </xdr:to>
    <xdr:sp macro="" textlink="">
      <xdr:nvSpPr>
        <xdr:cNvPr id="323" name="楕円 322"/>
        <xdr:cNvSpPr/>
      </xdr:nvSpPr>
      <xdr:spPr>
        <a:xfrm>
          <a:off x="8699500" y="65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166278</xdr:rowOff>
    </xdr:from>
    <xdr:ext cx="378565" cy="259045"/>
    <xdr:sp macro="" textlink="">
      <xdr:nvSpPr>
        <xdr:cNvPr id="324" name="テキスト ボックス 323"/>
        <xdr:cNvSpPr txBox="1"/>
      </xdr:nvSpPr>
      <xdr:spPr>
        <a:xfrm>
          <a:off x="8561017" y="668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68980</xdr:rowOff>
    </xdr:from>
    <xdr:to>
      <xdr:col>41</xdr:col>
      <xdr:colOff>101600</xdr:colOff>
      <xdr:row>38</xdr:row>
      <xdr:rowOff>170580</xdr:rowOff>
    </xdr:to>
    <xdr:sp macro="" textlink="">
      <xdr:nvSpPr>
        <xdr:cNvPr id="325" name="楕円 324"/>
        <xdr:cNvSpPr/>
      </xdr:nvSpPr>
      <xdr:spPr>
        <a:xfrm>
          <a:off x="7810500" y="65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161707</xdr:rowOff>
    </xdr:from>
    <xdr:ext cx="378565" cy="259045"/>
    <xdr:sp macro="" textlink="">
      <xdr:nvSpPr>
        <xdr:cNvPr id="326" name="テキスト ボックス 325"/>
        <xdr:cNvSpPr txBox="1"/>
      </xdr:nvSpPr>
      <xdr:spPr>
        <a:xfrm>
          <a:off x="7672017" y="667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162705</xdr:rowOff>
    </xdr:from>
    <xdr:to>
      <xdr:col>36</xdr:col>
      <xdr:colOff>165100</xdr:colOff>
      <xdr:row>38</xdr:row>
      <xdr:rowOff>92855</xdr:rowOff>
    </xdr:to>
    <xdr:sp macro="" textlink="">
      <xdr:nvSpPr>
        <xdr:cNvPr id="327" name="楕円 326"/>
        <xdr:cNvSpPr/>
      </xdr:nvSpPr>
      <xdr:spPr>
        <a:xfrm>
          <a:off x="6921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109382</xdr:rowOff>
    </xdr:from>
    <xdr:ext cx="378565" cy="259045"/>
    <xdr:sp macro="" textlink="">
      <xdr:nvSpPr>
        <xdr:cNvPr id="328" name="テキスト ボックス 327"/>
        <xdr:cNvSpPr txBox="1"/>
      </xdr:nvSpPr>
      <xdr:spPr>
        <a:xfrm>
          <a:off x="6783017" y="628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129854</xdr:rowOff>
    </xdr:from>
    <xdr:to>
      <xdr:col>55</xdr:col>
      <xdr:colOff>0</xdr:colOff>
      <xdr:row>59</xdr:row>
      <xdr:rowOff>5397</xdr:rowOff>
    </xdr:to>
    <xdr:cxnSp macro="">
      <xdr:nvCxnSpPr>
        <xdr:cNvPr id="359" name="直線コネクタ 358"/>
        <xdr:cNvCxnSpPr/>
      </xdr:nvCxnSpPr>
      <xdr:spPr>
        <a:xfrm flipV="1">
          <a:off x="9639300" y="10073954"/>
          <a:ext cx="838200" cy="4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152534</xdr:rowOff>
    </xdr:from>
    <xdr:to>
      <xdr:col>50</xdr:col>
      <xdr:colOff>114300</xdr:colOff>
      <xdr:row>59</xdr:row>
      <xdr:rowOff>5397</xdr:rowOff>
    </xdr:to>
    <xdr:cxnSp macro="">
      <xdr:nvCxnSpPr>
        <xdr:cNvPr id="362" name="直線コネクタ 361"/>
        <xdr:cNvCxnSpPr/>
      </xdr:nvCxnSpPr>
      <xdr:spPr>
        <a:xfrm>
          <a:off x="8750300" y="10096634"/>
          <a:ext cx="889000" cy="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143162</xdr:rowOff>
    </xdr:from>
    <xdr:to>
      <xdr:col>45</xdr:col>
      <xdr:colOff>177800</xdr:colOff>
      <xdr:row>58</xdr:row>
      <xdr:rowOff>152534</xdr:rowOff>
    </xdr:to>
    <xdr:cxnSp macro="">
      <xdr:nvCxnSpPr>
        <xdr:cNvPr id="365" name="直線コネクタ 364"/>
        <xdr:cNvCxnSpPr/>
      </xdr:nvCxnSpPr>
      <xdr:spPr>
        <a:xfrm>
          <a:off x="7861300" y="1008726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98389</xdr:rowOff>
    </xdr:from>
    <xdr:to>
      <xdr:col>41</xdr:col>
      <xdr:colOff>50800</xdr:colOff>
      <xdr:row>58</xdr:row>
      <xdr:rowOff>143162</xdr:rowOff>
    </xdr:to>
    <xdr:cxnSp macro="">
      <xdr:nvCxnSpPr>
        <xdr:cNvPr id="368" name="直線コネクタ 367"/>
        <xdr:cNvCxnSpPr/>
      </xdr:nvCxnSpPr>
      <xdr:spPr>
        <a:xfrm>
          <a:off x="6972300" y="10042489"/>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79054</xdr:rowOff>
    </xdr:from>
    <xdr:to>
      <xdr:col>55</xdr:col>
      <xdr:colOff>50800</xdr:colOff>
      <xdr:row>59</xdr:row>
      <xdr:rowOff>9204</xdr:rowOff>
    </xdr:to>
    <xdr:sp macro="" textlink="">
      <xdr:nvSpPr>
        <xdr:cNvPr id="378" name="楕円 377"/>
        <xdr:cNvSpPr/>
      </xdr:nvSpPr>
      <xdr:spPr>
        <a:xfrm>
          <a:off x="10426700" y="100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57481</xdr:rowOff>
    </xdr:from>
    <xdr:ext cx="469744" cy="259045"/>
    <xdr:sp macro="" textlink="">
      <xdr:nvSpPr>
        <xdr:cNvPr id="379" name="農林水産業費該当値テキスト"/>
        <xdr:cNvSpPr txBox="1"/>
      </xdr:nvSpPr>
      <xdr:spPr>
        <a:xfrm>
          <a:off x="10528300" y="100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126047</xdr:rowOff>
    </xdr:from>
    <xdr:to>
      <xdr:col>50</xdr:col>
      <xdr:colOff>165100</xdr:colOff>
      <xdr:row>59</xdr:row>
      <xdr:rowOff>56197</xdr:rowOff>
    </xdr:to>
    <xdr:sp macro="" textlink="">
      <xdr:nvSpPr>
        <xdr:cNvPr id="380" name="楕円 379"/>
        <xdr:cNvSpPr/>
      </xdr:nvSpPr>
      <xdr:spPr>
        <a:xfrm>
          <a:off x="9588500" y="100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47324</xdr:rowOff>
    </xdr:from>
    <xdr:ext cx="469744" cy="259045"/>
    <xdr:sp macro="" textlink="">
      <xdr:nvSpPr>
        <xdr:cNvPr id="381" name="テキスト ボックス 380"/>
        <xdr:cNvSpPr txBox="1"/>
      </xdr:nvSpPr>
      <xdr:spPr>
        <a:xfrm>
          <a:off x="9404428" y="1016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101734</xdr:rowOff>
    </xdr:from>
    <xdr:to>
      <xdr:col>46</xdr:col>
      <xdr:colOff>38100</xdr:colOff>
      <xdr:row>59</xdr:row>
      <xdr:rowOff>31884</xdr:rowOff>
    </xdr:to>
    <xdr:sp macro="" textlink="">
      <xdr:nvSpPr>
        <xdr:cNvPr id="382" name="楕円 381"/>
        <xdr:cNvSpPr/>
      </xdr:nvSpPr>
      <xdr:spPr>
        <a:xfrm>
          <a:off x="8699500" y="100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23011</xdr:rowOff>
    </xdr:from>
    <xdr:ext cx="469744" cy="259045"/>
    <xdr:sp macro="" textlink="">
      <xdr:nvSpPr>
        <xdr:cNvPr id="383" name="テキスト ボックス 382"/>
        <xdr:cNvSpPr txBox="1"/>
      </xdr:nvSpPr>
      <xdr:spPr>
        <a:xfrm>
          <a:off x="8515428" y="1013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92362</xdr:rowOff>
    </xdr:from>
    <xdr:to>
      <xdr:col>41</xdr:col>
      <xdr:colOff>101600</xdr:colOff>
      <xdr:row>59</xdr:row>
      <xdr:rowOff>22512</xdr:rowOff>
    </xdr:to>
    <xdr:sp macro="" textlink="">
      <xdr:nvSpPr>
        <xdr:cNvPr id="384" name="楕円 383"/>
        <xdr:cNvSpPr/>
      </xdr:nvSpPr>
      <xdr:spPr>
        <a:xfrm>
          <a:off x="7810500" y="100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13639</xdr:rowOff>
    </xdr:from>
    <xdr:ext cx="469744" cy="259045"/>
    <xdr:sp macro="" textlink="">
      <xdr:nvSpPr>
        <xdr:cNvPr id="385" name="テキスト ボックス 384"/>
        <xdr:cNvSpPr txBox="1"/>
      </xdr:nvSpPr>
      <xdr:spPr>
        <a:xfrm>
          <a:off x="7626428" y="101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47589</xdr:rowOff>
    </xdr:from>
    <xdr:to>
      <xdr:col>36</xdr:col>
      <xdr:colOff>165100</xdr:colOff>
      <xdr:row>58</xdr:row>
      <xdr:rowOff>149189</xdr:rowOff>
    </xdr:to>
    <xdr:sp macro="" textlink="">
      <xdr:nvSpPr>
        <xdr:cNvPr id="386" name="楕円 385"/>
        <xdr:cNvSpPr/>
      </xdr:nvSpPr>
      <xdr:spPr>
        <a:xfrm>
          <a:off x="6921500" y="99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165716</xdr:rowOff>
    </xdr:from>
    <xdr:ext cx="534377" cy="259045"/>
    <xdr:sp macro="" textlink="">
      <xdr:nvSpPr>
        <xdr:cNvPr id="387" name="テキスト ボックス 386"/>
        <xdr:cNvSpPr txBox="1"/>
      </xdr:nvSpPr>
      <xdr:spPr>
        <a:xfrm>
          <a:off x="6705111" y="976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44101</xdr:rowOff>
    </xdr:from>
    <xdr:to>
      <xdr:col>55</xdr:col>
      <xdr:colOff>0</xdr:colOff>
      <xdr:row>79</xdr:row>
      <xdr:rowOff>48282</xdr:rowOff>
    </xdr:to>
    <xdr:cxnSp macro="">
      <xdr:nvCxnSpPr>
        <xdr:cNvPr id="418" name="直線コネクタ 417"/>
        <xdr:cNvCxnSpPr/>
      </xdr:nvCxnSpPr>
      <xdr:spPr>
        <a:xfrm>
          <a:off x="9639300" y="13588651"/>
          <a:ext cx="8382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41337</xdr:rowOff>
    </xdr:from>
    <xdr:to>
      <xdr:col>50</xdr:col>
      <xdr:colOff>114300</xdr:colOff>
      <xdr:row>79</xdr:row>
      <xdr:rowOff>44101</xdr:rowOff>
    </xdr:to>
    <xdr:cxnSp macro="">
      <xdr:nvCxnSpPr>
        <xdr:cNvPr id="421" name="直線コネクタ 420"/>
        <xdr:cNvCxnSpPr/>
      </xdr:nvCxnSpPr>
      <xdr:spPr>
        <a:xfrm>
          <a:off x="8750300" y="13585887"/>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41337</xdr:rowOff>
    </xdr:from>
    <xdr:to>
      <xdr:col>45</xdr:col>
      <xdr:colOff>177800</xdr:colOff>
      <xdr:row>79</xdr:row>
      <xdr:rowOff>42273</xdr:rowOff>
    </xdr:to>
    <xdr:cxnSp macro="">
      <xdr:nvCxnSpPr>
        <xdr:cNvPr id="424" name="直線コネクタ 423"/>
        <xdr:cNvCxnSpPr/>
      </xdr:nvCxnSpPr>
      <xdr:spPr>
        <a:xfrm flipV="1">
          <a:off x="7861300" y="13585887"/>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32258</xdr:rowOff>
    </xdr:from>
    <xdr:to>
      <xdr:col>41</xdr:col>
      <xdr:colOff>50800</xdr:colOff>
      <xdr:row>79</xdr:row>
      <xdr:rowOff>42273</xdr:rowOff>
    </xdr:to>
    <xdr:cxnSp macro="">
      <xdr:nvCxnSpPr>
        <xdr:cNvPr id="427" name="直線コネクタ 426"/>
        <xdr:cNvCxnSpPr/>
      </xdr:nvCxnSpPr>
      <xdr:spPr>
        <a:xfrm>
          <a:off x="6972300" y="13576808"/>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168932</xdr:rowOff>
    </xdr:from>
    <xdr:to>
      <xdr:col>55</xdr:col>
      <xdr:colOff>50800</xdr:colOff>
      <xdr:row>79</xdr:row>
      <xdr:rowOff>99082</xdr:rowOff>
    </xdr:to>
    <xdr:sp macro="" textlink="">
      <xdr:nvSpPr>
        <xdr:cNvPr id="437" name="楕円 436"/>
        <xdr:cNvSpPr/>
      </xdr:nvSpPr>
      <xdr:spPr>
        <a:xfrm>
          <a:off x="10426700" y="1354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164751</xdr:rowOff>
    </xdr:from>
    <xdr:to>
      <xdr:col>50</xdr:col>
      <xdr:colOff>165100</xdr:colOff>
      <xdr:row>79</xdr:row>
      <xdr:rowOff>94901</xdr:rowOff>
    </xdr:to>
    <xdr:sp macro="" textlink="">
      <xdr:nvSpPr>
        <xdr:cNvPr id="439" name="楕円 438"/>
        <xdr:cNvSpPr/>
      </xdr:nvSpPr>
      <xdr:spPr>
        <a:xfrm>
          <a:off x="9588500" y="135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86028</xdr:rowOff>
    </xdr:from>
    <xdr:ext cx="469744" cy="259045"/>
    <xdr:sp macro="" textlink="">
      <xdr:nvSpPr>
        <xdr:cNvPr id="440" name="テキスト ボックス 439"/>
        <xdr:cNvSpPr txBox="1"/>
      </xdr:nvSpPr>
      <xdr:spPr>
        <a:xfrm>
          <a:off x="9404428" y="1363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161987</xdr:rowOff>
    </xdr:from>
    <xdr:to>
      <xdr:col>46</xdr:col>
      <xdr:colOff>38100</xdr:colOff>
      <xdr:row>79</xdr:row>
      <xdr:rowOff>92137</xdr:rowOff>
    </xdr:to>
    <xdr:sp macro="" textlink="">
      <xdr:nvSpPr>
        <xdr:cNvPr id="441" name="楕円 440"/>
        <xdr:cNvSpPr/>
      </xdr:nvSpPr>
      <xdr:spPr>
        <a:xfrm>
          <a:off x="8699500" y="135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83264</xdr:rowOff>
    </xdr:from>
    <xdr:ext cx="469744" cy="259045"/>
    <xdr:sp macro="" textlink="">
      <xdr:nvSpPr>
        <xdr:cNvPr id="442" name="テキスト ボックス 441"/>
        <xdr:cNvSpPr txBox="1"/>
      </xdr:nvSpPr>
      <xdr:spPr>
        <a:xfrm>
          <a:off x="8515428" y="1362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162923</xdr:rowOff>
    </xdr:from>
    <xdr:to>
      <xdr:col>41</xdr:col>
      <xdr:colOff>101600</xdr:colOff>
      <xdr:row>79</xdr:row>
      <xdr:rowOff>93073</xdr:rowOff>
    </xdr:to>
    <xdr:sp macro="" textlink="">
      <xdr:nvSpPr>
        <xdr:cNvPr id="443" name="楕円 442"/>
        <xdr:cNvSpPr/>
      </xdr:nvSpPr>
      <xdr:spPr>
        <a:xfrm>
          <a:off x="7810500" y="135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84200</xdr:rowOff>
    </xdr:from>
    <xdr:ext cx="469744" cy="259045"/>
    <xdr:sp macro="" textlink="">
      <xdr:nvSpPr>
        <xdr:cNvPr id="444" name="テキスト ボックス 443"/>
        <xdr:cNvSpPr txBox="1"/>
      </xdr:nvSpPr>
      <xdr:spPr>
        <a:xfrm>
          <a:off x="7626428" y="1362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152908</xdr:rowOff>
    </xdr:from>
    <xdr:to>
      <xdr:col>36</xdr:col>
      <xdr:colOff>165100</xdr:colOff>
      <xdr:row>79</xdr:row>
      <xdr:rowOff>83058</xdr:rowOff>
    </xdr:to>
    <xdr:sp macro="" textlink="">
      <xdr:nvSpPr>
        <xdr:cNvPr id="445" name="楕円 444"/>
        <xdr:cNvSpPr/>
      </xdr:nvSpPr>
      <xdr:spPr>
        <a:xfrm>
          <a:off x="6921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74185</xdr:rowOff>
    </xdr:from>
    <xdr:ext cx="469744" cy="259045"/>
    <xdr:sp macro="" textlink="">
      <xdr:nvSpPr>
        <xdr:cNvPr id="446" name="テキスト ボックス 445"/>
        <xdr:cNvSpPr txBox="1"/>
      </xdr:nvSpPr>
      <xdr:spPr>
        <a:xfrm>
          <a:off x="6737428" y="136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73081</xdr:rowOff>
    </xdr:from>
    <xdr:to>
      <xdr:col>55</xdr:col>
      <xdr:colOff>0</xdr:colOff>
      <xdr:row>98</xdr:row>
      <xdr:rowOff>75637</xdr:rowOff>
    </xdr:to>
    <xdr:cxnSp macro="">
      <xdr:nvCxnSpPr>
        <xdr:cNvPr id="473" name="直線コネクタ 472"/>
        <xdr:cNvCxnSpPr/>
      </xdr:nvCxnSpPr>
      <xdr:spPr>
        <a:xfrm flipV="1">
          <a:off x="9639300" y="16875181"/>
          <a:ext cx="8382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71022</xdr:rowOff>
    </xdr:from>
    <xdr:to>
      <xdr:col>50</xdr:col>
      <xdr:colOff>114300</xdr:colOff>
      <xdr:row>98</xdr:row>
      <xdr:rowOff>75637</xdr:rowOff>
    </xdr:to>
    <xdr:cxnSp macro="">
      <xdr:nvCxnSpPr>
        <xdr:cNvPr id="476" name="直線コネクタ 475"/>
        <xdr:cNvCxnSpPr/>
      </xdr:nvCxnSpPr>
      <xdr:spPr>
        <a:xfrm>
          <a:off x="8750300" y="16873122"/>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36509</xdr:rowOff>
    </xdr:from>
    <xdr:to>
      <xdr:col>45</xdr:col>
      <xdr:colOff>177800</xdr:colOff>
      <xdr:row>98</xdr:row>
      <xdr:rowOff>71022</xdr:rowOff>
    </xdr:to>
    <xdr:cxnSp macro="">
      <xdr:nvCxnSpPr>
        <xdr:cNvPr id="479" name="直線コネクタ 478"/>
        <xdr:cNvCxnSpPr/>
      </xdr:nvCxnSpPr>
      <xdr:spPr>
        <a:xfrm>
          <a:off x="7861300" y="16838609"/>
          <a:ext cx="889000" cy="3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35203</xdr:rowOff>
    </xdr:from>
    <xdr:to>
      <xdr:col>41</xdr:col>
      <xdr:colOff>50800</xdr:colOff>
      <xdr:row>98</xdr:row>
      <xdr:rowOff>36509</xdr:rowOff>
    </xdr:to>
    <xdr:cxnSp macro="">
      <xdr:nvCxnSpPr>
        <xdr:cNvPr id="482" name="直線コネクタ 481"/>
        <xdr:cNvCxnSpPr/>
      </xdr:nvCxnSpPr>
      <xdr:spPr>
        <a:xfrm>
          <a:off x="6972300" y="1683730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22281</xdr:rowOff>
    </xdr:from>
    <xdr:to>
      <xdr:col>55</xdr:col>
      <xdr:colOff>50800</xdr:colOff>
      <xdr:row>98</xdr:row>
      <xdr:rowOff>123881</xdr:rowOff>
    </xdr:to>
    <xdr:sp macro="" textlink="">
      <xdr:nvSpPr>
        <xdr:cNvPr id="492" name="楕円 491"/>
        <xdr:cNvSpPr/>
      </xdr:nvSpPr>
      <xdr:spPr>
        <a:xfrm>
          <a:off x="10426700" y="1682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24837</xdr:rowOff>
    </xdr:from>
    <xdr:to>
      <xdr:col>50</xdr:col>
      <xdr:colOff>165100</xdr:colOff>
      <xdr:row>98</xdr:row>
      <xdr:rowOff>126437</xdr:rowOff>
    </xdr:to>
    <xdr:sp macro="" textlink="">
      <xdr:nvSpPr>
        <xdr:cNvPr id="494" name="楕円 493"/>
        <xdr:cNvSpPr/>
      </xdr:nvSpPr>
      <xdr:spPr>
        <a:xfrm>
          <a:off x="9588500" y="168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117564</xdr:rowOff>
    </xdr:from>
    <xdr:ext cx="534377" cy="259045"/>
    <xdr:sp macro="" textlink="">
      <xdr:nvSpPr>
        <xdr:cNvPr id="495" name="テキスト ボックス 494"/>
        <xdr:cNvSpPr txBox="1"/>
      </xdr:nvSpPr>
      <xdr:spPr>
        <a:xfrm>
          <a:off x="9372111" y="169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20222</xdr:rowOff>
    </xdr:from>
    <xdr:to>
      <xdr:col>46</xdr:col>
      <xdr:colOff>38100</xdr:colOff>
      <xdr:row>98</xdr:row>
      <xdr:rowOff>121822</xdr:rowOff>
    </xdr:to>
    <xdr:sp macro="" textlink="">
      <xdr:nvSpPr>
        <xdr:cNvPr id="496" name="楕円 495"/>
        <xdr:cNvSpPr/>
      </xdr:nvSpPr>
      <xdr:spPr>
        <a:xfrm>
          <a:off x="8699500" y="168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112949</xdr:rowOff>
    </xdr:from>
    <xdr:ext cx="534377" cy="259045"/>
    <xdr:sp macro="" textlink="">
      <xdr:nvSpPr>
        <xdr:cNvPr id="497" name="テキスト ボックス 496"/>
        <xdr:cNvSpPr txBox="1"/>
      </xdr:nvSpPr>
      <xdr:spPr>
        <a:xfrm>
          <a:off x="8483111" y="1691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157159</xdr:rowOff>
    </xdr:from>
    <xdr:to>
      <xdr:col>41</xdr:col>
      <xdr:colOff>101600</xdr:colOff>
      <xdr:row>98</xdr:row>
      <xdr:rowOff>87309</xdr:rowOff>
    </xdr:to>
    <xdr:sp macro="" textlink="">
      <xdr:nvSpPr>
        <xdr:cNvPr id="498" name="楕円 497"/>
        <xdr:cNvSpPr/>
      </xdr:nvSpPr>
      <xdr:spPr>
        <a:xfrm>
          <a:off x="7810500" y="167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103836</xdr:rowOff>
    </xdr:from>
    <xdr:ext cx="534377" cy="259045"/>
    <xdr:sp macro="" textlink="">
      <xdr:nvSpPr>
        <xdr:cNvPr id="499" name="テキスト ボックス 498"/>
        <xdr:cNvSpPr txBox="1"/>
      </xdr:nvSpPr>
      <xdr:spPr>
        <a:xfrm>
          <a:off x="7594111" y="1656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155853</xdr:rowOff>
    </xdr:from>
    <xdr:to>
      <xdr:col>36</xdr:col>
      <xdr:colOff>165100</xdr:colOff>
      <xdr:row>98</xdr:row>
      <xdr:rowOff>86003</xdr:rowOff>
    </xdr:to>
    <xdr:sp macro="" textlink="">
      <xdr:nvSpPr>
        <xdr:cNvPr id="500" name="楕円 499"/>
        <xdr:cNvSpPr/>
      </xdr:nvSpPr>
      <xdr:spPr>
        <a:xfrm>
          <a:off x="6921500" y="167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102530</xdr:rowOff>
    </xdr:from>
    <xdr:ext cx="534377" cy="259045"/>
    <xdr:sp macro="" textlink="">
      <xdr:nvSpPr>
        <xdr:cNvPr id="501" name="テキスト ボックス 500"/>
        <xdr:cNvSpPr txBox="1"/>
      </xdr:nvSpPr>
      <xdr:spPr>
        <a:xfrm>
          <a:off x="6705111" y="1656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71882</xdr:rowOff>
    </xdr:from>
    <xdr:to>
      <xdr:col>85</xdr:col>
      <xdr:colOff>127000</xdr:colOff>
      <xdr:row>38</xdr:row>
      <xdr:rowOff>83159</xdr:rowOff>
    </xdr:to>
    <xdr:cxnSp macro="">
      <xdr:nvCxnSpPr>
        <xdr:cNvPr id="531" name="直線コネクタ 530"/>
        <xdr:cNvCxnSpPr/>
      </xdr:nvCxnSpPr>
      <xdr:spPr>
        <a:xfrm>
          <a:off x="15481300" y="6586982"/>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71882</xdr:rowOff>
    </xdr:from>
    <xdr:to>
      <xdr:col>81</xdr:col>
      <xdr:colOff>50800</xdr:colOff>
      <xdr:row>38</xdr:row>
      <xdr:rowOff>129260</xdr:rowOff>
    </xdr:to>
    <xdr:cxnSp macro="">
      <xdr:nvCxnSpPr>
        <xdr:cNvPr id="534" name="直線コネクタ 533"/>
        <xdr:cNvCxnSpPr/>
      </xdr:nvCxnSpPr>
      <xdr:spPr>
        <a:xfrm flipV="1">
          <a:off x="14592300" y="6586982"/>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129260</xdr:rowOff>
    </xdr:from>
    <xdr:to>
      <xdr:col>76</xdr:col>
      <xdr:colOff>114300</xdr:colOff>
      <xdr:row>38</xdr:row>
      <xdr:rowOff>148958</xdr:rowOff>
    </xdr:to>
    <xdr:cxnSp macro="">
      <xdr:nvCxnSpPr>
        <xdr:cNvPr id="537" name="直線コネクタ 536"/>
        <xdr:cNvCxnSpPr/>
      </xdr:nvCxnSpPr>
      <xdr:spPr>
        <a:xfrm flipV="1">
          <a:off x="13703300" y="6644360"/>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113068</xdr:rowOff>
    </xdr:from>
    <xdr:to>
      <xdr:col>71</xdr:col>
      <xdr:colOff>177800</xdr:colOff>
      <xdr:row>38</xdr:row>
      <xdr:rowOff>148958</xdr:rowOff>
    </xdr:to>
    <xdr:cxnSp macro="">
      <xdr:nvCxnSpPr>
        <xdr:cNvPr id="540" name="直線コネクタ 539"/>
        <xdr:cNvCxnSpPr/>
      </xdr:nvCxnSpPr>
      <xdr:spPr>
        <a:xfrm>
          <a:off x="12814300" y="6628168"/>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32359</xdr:rowOff>
    </xdr:from>
    <xdr:to>
      <xdr:col>85</xdr:col>
      <xdr:colOff>177800</xdr:colOff>
      <xdr:row>38</xdr:row>
      <xdr:rowOff>133959</xdr:rowOff>
    </xdr:to>
    <xdr:sp macro="" textlink="">
      <xdr:nvSpPr>
        <xdr:cNvPr id="550" name="楕円 549"/>
        <xdr:cNvSpPr/>
      </xdr:nvSpPr>
      <xdr:spPr>
        <a:xfrm>
          <a:off x="16268700" y="654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10786</xdr:rowOff>
    </xdr:from>
    <xdr:ext cx="534377" cy="259045"/>
    <xdr:sp macro="" textlink="">
      <xdr:nvSpPr>
        <xdr:cNvPr id="551" name="消防費該当値テキスト"/>
        <xdr:cNvSpPr txBox="1"/>
      </xdr:nvSpPr>
      <xdr:spPr>
        <a:xfrm>
          <a:off x="16370300" y="652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21082</xdr:rowOff>
    </xdr:from>
    <xdr:to>
      <xdr:col>81</xdr:col>
      <xdr:colOff>101600</xdr:colOff>
      <xdr:row>38</xdr:row>
      <xdr:rowOff>122682</xdr:rowOff>
    </xdr:to>
    <xdr:sp macro="" textlink="">
      <xdr:nvSpPr>
        <xdr:cNvPr id="552" name="楕円 551"/>
        <xdr:cNvSpPr/>
      </xdr:nvSpPr>
      <xdr:spPr>
        <a:xfrm>
          <a:off x="15430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113809</xdr:rowOff>
    </xdr:from>
    <xdr:ext cx="534377" cy="259045"/>
    <xdr:sp macro="" textlink="">
      <xdr:nvSpPr>
        <xdr:cNvPr id="553" name="テキスト ボックス 552"/>
        <xdr:cNvSpPr txBox="1"/>
      </xdr:nvSpPr>
      <xdr:spPr>
        <a:xfrm>
          <a:off x="15214111" y="662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78460</xdr:rowOff>
    </xdr:from>
    <xdr:to>
      <xdr:col>76</xdr:col>
      <xdr:colOff>165100</xdr:colOff>
      <xdr:row>39</xdr:row>
      <xdr:rowOff>8610</xdr:rowOff>
    </xdr:to>
    <xdr:sp macro="" textlink="">
      <xdr:nvSpPr>
        <xdr:cNvPr id="554" name="楕円 553"/>
        <xdr:cNvSpPr/>
      </xdr:nvSpPr>
      <xdr:spPr>
        <a:xfrm>
          <a:off x="14541500" y="65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171187</xdr:rowOff>
    </xdr:from>
    <xdr:ext cx="534377" cy="259045"/>
    <xdr:sp macro="" textlink="">
      <xdr:nvSpPr>
        <xdr:cNvPr id="555" name="テキスト ボックス 554"/>
        <xdr:cNvSpPr txBox="1"/>
      </xdr:nvSpPr>
      <xdr:spPr>
        <a:xfrm>
          <a:off x="14325111" y="668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98158</xdr:rowOff>
    </xdr:from>
    <xdr:to>
      <xdr:col>72</xdr:col>
      <xdr:colOff>38100</xdr:colOff>
      <xdr:row>39</xdr:row>
      <xdr:rowOff>28308</xdr:rowOff>
    </xdr:to>
    <xdr:sp macro="" textlink="">
      <xdr:nvSpPr>
        <xdr:cNvPr id="556" name="楕円 555"/>
        <xdr:cNvSpPr/>
      </xdr:nvSpPr>
      <xdr:spPr>
        <a:xfrm>
          <a:off x="13652500" y="66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19435</xdr:rowOff>
    </xdr:from>
    <xdr:ext cx="534377" cy="259045"/>
    <xdr:sp macro="" textlink="">
      <xdr:nvSpPr>
        <xdr:cNvPr id="557" name="テキスト ボックス 556"/>
        <xdr:cNvSpPr txBox="1"/>
      </xdr:nvSpPr>
      <xdr:spPr>
        <a:xfrm>
          <a:off x="13436111" y="67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62268</xdr:rowOff>
    </xdr:from>
    <xdr:to>
      <xdr:col>67</xdr:col>
      <xdr:colOff>101600</xdr:colOff>
      <xdr:row>38</xdr:row>
      <xdr:rowOff>163868</xdr:rowOff>
    </xdr:to>
    <xdr:sp macro="" textlink="">
      <xdr:nvSpPr>
        <xdr:cNvPr id="558" name="楕円 557"/>
        <xdr:cNvSpPr/>
      </xdr:nvSpPr>
      <xdr:spPr>
        <a:xfrm>
          <a:off x="12763500" y="65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154995</xdr:rowOff>
    </xdr:from>
    <xdr:ext cx="534377" cy="259045"/>
    <xdr:sp macro="" textlink="">
      <xdr:nvSpPr>
        <xdr:cNvPr id="559" name="テキスト ボックス 558"/>
        <xdr:cNvSpPr txBox="1"/>
      </xdr:nvSpPr>
      <xdr:spPr>
        <a:xfrm>
          <a:off x="12547111" y="66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60899</xdr:rowOff>
    </xdr:from>
    <xdr:to>
      <xdr:col>85</xdr:col>
      <xdr:colOff>127000</xdr:colOff>
      <xdr:row>58</xdr:row>
      <xdr:rowOff>135683</xdr:rowOff>
    </xdr:to>
    <xdr:cxnSp macro="">
      <xdr:nvCxnSpPr>
        <xdr:cNvPr id="591" name="直線コネクタ 590"/>
        <xdr:cNvCxnSpPr/>
      </xdr:nvCxnSpPr>
      <xdr:spPr>
        <a:xfrm flipV="1">
          <a:off x="15481300" y="10004999"/>
          <a:ext cx="8382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135683</xdr:rowOff>
    </xdr:from>
    <xdr:to>
      <xdr:col>81</xdr:col>
      <xdr:colOff>50800</xdr:colOff>
      <xdr:row>59</xdr:row>
      <xdr:rowOff>50960</xdr:rowOff>
    </xdr:to>
    <xdr:cxnSp macro="">
      <xdr:nvCxnSpPr>
        <xdr:cNvPr id="594" name="直線コネクタ 593"/>
        <xdr:cNvCxnSpPr/>
      </xdr:nvCxnSpPr>
      <xdr:spPr>
        <a:xfrm flipV="1">
          <a:off x="14592300" y="10079783"/>
          <a:ext cx="889000" cy="8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50960</xdr:rowOff>
    </xdr:from>
    <xdr:to>
      <xdr:col>76</xdr:col>
      <xdr:colOff>114300</xdr:colOff>
      <xdr:row>59</xdr:row>
      <xdr:rowOff>51624</xdr:rowOff>
    </xdr:to>
    <xdr:cxnSp macro="">
      <xdr:nvCxnSpPr>
        <xdr:cNvPr id="597" name="直線コネクタ 596"/>
        <xdr:cNvCxnSpPr/>
      </xdr:nvCxnSpPr>
      <xdr:spPr>
        <a:xfrm flipV="1">
          <a:off x="13703300" y="10166510"/>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35078</xdr:rowOff>
    </xdr:from>
    <xdr:to>
      <xdr:col>71</xdr:col>
      <xdr:colOff>177800</xdr:colOff>
      <xdr:row>59</xdr:row>
      <xdr:rowOff>51624</xdr:rowOff>
    </xdr:to>
    <xdr:cxnSp macro="">
      <xdr:nvCxnSpPr>
        <xdr:cNvPr id="600" name="直線コネクタ 599"/>
        <xdr:cNvCxnSpPr/>
      </xdr:nvCxnSpPr>
      <xdr:spPr>
        <a:xfrm>
          <a:off x="12814300" y="10150628"/>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10099</xdr:rowOff>
    </xdr:from>
    <xdr:to>
      <xdr:col>85</xdr:col>
      <xdr:colOff>177800</xdr:colOff>
      <xdr:row>58</xdr:row>
      <xdr:rowOff>111699</xdr:rowOff>
    </xdr:to>
    <xdr:sp macro="" textlink="">
      <xdr:nvSpPr>
        <xdr:cNvPr id="610" name="楕円 609"/>
        <xdr:cNvSpPr/>
      </xdr:nvSpPr>
      <xdr:spPr>
        <a:xfrm>
          <a:off x="16268700" y="995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159976</xdr:rowOff>
    </xdr:from>
    <xdr:ext cx="534377" cy="259045"/>
    <xdr:sp macro="" textlink="">
      <xdr:nvSpPr>
        <xdr:cNvPr id="611" name="教育費該当値テキスト"/>
        <xdr:cNvSpPr txBox="1"/>
      </xdr:nvSpPr>
      <xdr:spPr>
        <a:xfrm>
          <a:off x="16370300" y="99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84883</xdr:rowOff>
    </xdr:from>
    <xdr:to>
      <xdr:col>81</xdr:col>
      <xdr:colOff>101600</xdr:colOff>
      <xdr:row>59</xdr:row>
      <xdr:rowOff>15033</xdr:rowOff>
    </xdr:to>
    <xdr:sp macro="" textlink="">
      <xdr:nvSpPr>
        <xdr:cNvPr id="612" name="楕円 611"/>
        <xdr:cNvSpPr/>
      </xdr:nvSpPr>
      <xdr:spPr>
        <a:xfrm>
          <a:off x="15430500" y="1002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6160</xdr:rowOff>
    </xdr:from>
    <xdr:ext cx="534377" cy="259045"/>
    <xdr:sp macro="" textlink="">
      <xdr:nvSpPr>
        <xdr:cNvPr id="613" name="テキスト ボックス 612"/>
        <xdr:cNvSpPr txBox="1"/>
      </xdr:nvSpPr>
      <xdr:spPr>
        <a:xfrm>
          <a:off x="15214111" y="101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160</xdr:rowOff>
    </xdr:from>
    <xdr:to>
      <xdr:col>76</xdr:col>
      <xdr:colOff>165100</xdr:colOff>
      <xdr:row>59</xdr:row>
      <xdr:rowOff>101760</xdr:rowOff>
    </xdr:to>
    <xdr:sp macro="" textlink="">
      <xdr:nvSpPr>
        <xdr:cNvPr id="614" name="楕円 613"/>
        <xdr:cNvSpPr/>
      </xdr:nvSpPr>
      <xdr:spPr>
        <a:xfrm>
          <a:off x="14541500" y="10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92887</xdr:rowOff>
    </xdr:from>
    <xdr:ext cx="534377" cy="259045"/>
    <xdr:sp macro="" textlink="">
      <xdr:nvSpPr>
        <xdr:cNvPr id="615" name="テキスト ボックス 614"/>
        <xdr:cNvSpPr txBox="1"/>
      </xdr:nvSpPr>
      <xdr:spPr>
        <a:xfrm>
          <a:off x="14325111" y="102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824</xdr:rowOff>
    </xdr:from>
    <xdr:to>
      <xdr:col>72</xdr:col>
      <xdr:colOff>38100</xdr:colOff>
      <xdr:row>59</xdr:row>
      <xdr:rowOff>102424</xdr:rowOff>
    </xdr:to>
    <xdr:sp macro="" textlink="">
      <xdr:nvSpPr>
        <xdr:cNvPr id="616" name="楕円 615"/>
        <xdr:cNvSpPr/>
      </xdr:nvSpPr>
      <xdr:spPr>
        <a:xfrm>
          <a:off x="13652500" y="101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93551</xdr:rowOff>
    </xdr:from>
    <xdr:ext cx="534377" cy="259045"/>
    <xdr:sp macro="" textlink="">
      <xdr:nvSpPr>
        <xdr:cNvPr id="617" name="テキスト ボックス 616"/>
        <xdr:cNvSpPr txBox="1"/>
      </xdr:nvSpPr>
      <xdr:spPr>
        <a:xfrm>
          <a:off x="13436111" y="102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155728</xdr:rowOff>
    </xdr:from>
    <xdr:to>
      <xdr:col>67</xdr:col>
      <xdr:colOff>101600</xdr:colOff>
      <xdr:row>59</xdr:row>
      <xdr:rowOff>85878</xdr:rowOff>
    </xdr:to>
    <xdr:sp macro="" textlink="">
      <xdr:nvSpPr>
        <xdr:cNvPr id="618" name="楕円 617"/>
        <xdr:cNvSpPr/>
      </xdr:nvSpPr>
      <xdr:spPr>
        <a:xfrm>
          <a:off x="12763500" y="100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77005</xdr:rowOff>
    </xdr:from>
    <xdr:ext cx="534377" cy="259045"/>
    <xdr:sp macro="" textlink="">
      <xdr:nvSpPr>
        <xdr:cNvPr id="619" name="テキスト ボックス 618"/>
        <xdr:cNvSpPr txBox="1"/>
      </xdr:nvSpPr>
      <xdr:spPr>
        <a:xfrm>
          <a:off x="12547111" y="101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31561</xdr:rowOff>
    </xdr:from>
    <xdr:to>
      <xdr:col>85</xdr:col>
      <xdr:colOff>127000</xdr:colOff>
      <xdr:row>79</xdr:row>
      <xdr:rowOff>32674</xdr:rowOff>
    </xdr:to>
    <xdr:cxnSp macro="">
      <xdr:nvCxnSpPr>
        <xdr:cNvPr id="648" name="直線コネクタ 647"/>
        <xdr:cNvCxnSpPr/>
      </xdr:nvCxnSpPr>
      <xdr:spPr>
        <a:xfrm>
          <a:off x="15481300" y="13576111"/>
          <a:ext cx="8382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31561</xdr:rowOff>
    </xdr:from>
    <xdr:to>
      <xdr:col>81</xdr:col>
      <xdr:colOff>50800</xdr:colOff>
      <xdr:row>79</xdr:row>
      <xdr:rowOff>43535</xdr:rowOff>
    </xdr:to>
    <xdr:cxnSp macro="">
      <xdr:nvCxnSpPr>
        <xdr:cNvPr id="651" name="直線コネクタ 650"/>
        <xdr:cNvCxnSpPr/>
      </xdr:nvCxnSpPr>
      <xdr:spPr>
        <a:xfrm flipV="1">
          <a:off x="14592300" y="13576111"/>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42808</xdr:rowOff>
    </xdr:from>
    <xdr:to>
      <xdr:col>76</xdr:col>
      <xdr:colOff>114300</xdr:colOff>
      <xdr:row>79</xdr:row>
      <xdr:rowOff>43535</xdr:rowOff>
    </xdr:to>
    <xdr:cxnSp macro="">
      <xdr:nvCxnSpPr>
        <xdr:cNvPr id="654" name="直線コネクタ 653"/>
        <xdr:cNvCxnSpPr/>
      </xdr:nvCxnSpPr>
      <xdr:spPr>
        <a:xfrm>
          <a:off x="13703300" y="13587358"/>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34776</xdr:rowOff>
    </xdr:from>
    <xdr:to>
      <xdr:col>71</xdr:col>
      <xdr:colOff>177800</xdr:colOff>
      <xdr:row>79</xdr:row>
      <xdr:rowOff>42808</xdr:rowOff>
    </xdr:to>
    <xdr:cxnSp macro="">
      <xdr:nvCxnSpPr>
        <xdr:cNvPr id="657" name="直線コネクタ 656"/>
        <xdr:cNvCxnSpPr/>
      </xdr:nvCxnSpPr>
      <xdr:spPr>
        <a:xfrm>
          <a:off x="12814300" y="13579326"/>
          <a:ext cx="8890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1" name="テキスト ボックス 660"/>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153324</xdr:rowOff>
    </xdr:from>
    <xdr:to>
      <xdr:col>85</xdr:col>
      <xdr:colOff>177800</xdr:colOff>
      <xdr:row>79</xdr:row>
      <xdr:rowOff>83474</xdr:rowOff>
    </xdr:to>
    <xdr:sp macro="" textlink="">
      <xdr:nvSpPr>
        <xdr:cNvPr id="667" name="楕円 666"/>
        <xdr:cNvSpPr/>
      </xdr:nvSpPr>
      <xdr:spPr>
        <a:xfrm>
          <a:off x="16268700" y="1352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112701</xdr:rowOff>
    </xdr:from>
    <xdr:ext cx="469744" cy="259045"/>
    <xdr:sp macro="" textlink="">
      <xdr:nvSpPr>
        <xdr:cNvPr id="668" name="災害復旧費該当値テキスト"/>
        <xdr:cNvSpPr txBox="1"/>
      </xdr:nvSpPr>
      <xdr:spPr>
        <a:xfrm>
          <a:off x="16370300" y="1331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152211</xdr:rowOff>
    </xdr:from>
    <xdr:to>
      <xdr:col>81</xdr:col>
      <xdr:colOff>101600</xdr:colOff>
      <xdr:row>79</xdr:row>
      <xdr:rowOff>82361</xdr:rowOff>
    </xdr:to>
    <xdr:sp macro="" textlink="">
      <xdr:nvSpPr>
        <xdr:cNvPr id="669" name="楕円 668"/>
        <xdr:cNvSpPr/>
      </xdr:nvSpPr>
      <xdr:spPr>
        <a:xfrm>
          <a:off x="15430500" y="135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98888</xdr:rowOff>
    </xdr:from>
    <xdr:ext cx="469744" cy="259045"/>
    <xdr:sp macro="" textlink="">
      <xdr:nvSpPr>
        <xdr:cNvPr id="670" name="テキスト ボックス 669"/>
        <xdr:cNvSpPr txBox="1"/>
      </xdr:nvSpPr>
      <xdr:spPr>
        <a:xfrm>
          <a:off x="15246428" y="1330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164185</xdr:rowOff>
    </xdr:from>
    <xdr:to>
      <xdr:col>76</xdr:col>
      <xdr:colOff>165100</xdr:colOff>
      <xdr:row>79</xdr:row>
      <xdr:rowOff>94335</xdr:rowOff>
    </xdr:to>
    <xdr:sp macro="" textlink="">
      <xdr:nvSpPr>
        <xdr:cNvPr id="671" name="楕円 670"/>
        <xdr:cNvSpPr/>
      </xdr:nvSpPr>
      <xdr:spPr>
        <a:xfrm>
          <a:off x="14541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85462</xdr:rowOff>
    </xdr:from>
    <xdr:ext cx="378565" cy="259045"/>
    <xdr:sp macro="" textlink="">
      <xdr:nvSpPr>
        <xdr:cNvPr id="672" name="テキスト ボックス 671"/>
        <xdr:cNvSpPr txBox="1"/>
      </xdr:nvSpPr>
      <xdr:spPr>
        <a:xfrm>
          <a:off x="14403017" y="13630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163458</xdr:rowOff>
    </xdr:from>
    <xdr:to>
      <xdr:col>72</xdr:col>
      <xdr:colOff>38100</xdr:colOff>
      <xdr:row>79</xdr:row>
      <xdr:rowOff>93608</xdr:rowOff>
    </xdr:to>
    <xdr:sp macro="" textlink="">
      <xdr:nvSpPr>
        <xdr:cNvPr id="673" name="楕円 672"/>
        <xdr:cNvSpPr/>
      </xdr:nvSpPr>
      <xdr:spPr>
        <a:xfrm>
          <a:off x="13652500" y="135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84735</xdr:rowOff>
    </xdr:from>
    <xdr:ext cx="378565" cy="259045"/>
    <xdr:sp macro="" textlink="">
      <xdr:nvSpPr>
        <xdr:cNvPr id="674" name="テキスト ボックス 673"/>
        <xdr:cNvSpPr txBox="1"/>
      </xdr:nvSpPr>
      <xdr:spPr>
        <a:xfrm>
          <a:off x="13514017" y="1362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155426</xdr:rowOff>
    </xdr:from>
    <xdr:to>
      <xdr:col>67</xdr:col>
      <xdr:colOff>101600</xdr:colOff>
      <xdr:row>79</xdr:row>
      <xdr:rowOff>85576</xdr:rowOff>
    </xdr:to>
    <xdr:sp macro="" textlink="">
      <xdr:nvSpPr>
        <xdr:cNvPr id="675" name="楕円 674"/>
        <xdr:cNvSpPr/>
      </xdr:nvSpPr>
      <xdr:spPr>
        <a:xfrm>
          <a:off x="12763500" y="135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102103</xdr:rowOff>
    </xdr:from>
    <xdr:ext cx="469744" cy="259045"/>
    <xdr:sp macro="" textlink="">
      <xdr:nvSpPr>
        <xdr:cNvPr id="676" name="テキスト ボックス 675"/>
        <xdr:cNvSpPr txBox="1"/>
      </xdr:nvSpPr>
      <xdr:spPr>
        <a:xfrm>
          <a:off x="12579428" y="133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116763</xdr:rowOff>
    </xdr:from>
    <xdr:to>
      <xdr:col>85</xdr:col>
      <xdr:colOff>127000</xdr:colOff>
      <xdr:row>97</xdr:row>
      <xdr:rowOff>132169</xdr:rowOff>
    </xdr:to>
    <xdr:cxnSp macro="">
      <xdr:nvCxnSpPr>
        <xdr:cNvPr id="705" name="直線コネクタ 704"/>
        <xdr:cNvCxnSpPr/>
      </xdr:nvCxnSpPr>
      <xdr:spPr>
        <a:xfrm flipV="1">
          <a:off x="15481300" y="16747413"/>
          <a:ext cx="838200" cy="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132169</xdr:rowOff>
    </xdr:from>
    <xdr:to>
      <xdr:col>81</xdr:col>
      <xdr:colOff>50800</xdr:colOff>
      <xdr:row>97</xdr:row>
      <xdr:rowOff>162395</xdr:rowOff>
    </xdr:to>
    <xdr:cxnSp macro="">
      <xdr:nvCxnSpPr>
        <xdr:cNvPr id="708" name="直線コネクタ 707"/>
        <xdr:cNvCxnSpPr/>
      </xdr:nvCxnSpPr>
      <xdr:spPr>
        <a:xfrm flipV="1">
          <a:off x="14592300" y="16762819"/>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162395</xdr:rowOff>
    </xdr:from>
    <xdr:to>
      <xdr:col>76</xdr:col>
      <xdr:colOff>114300</xdr:colOff>
      <xdr:row>98</xdr:row>
      <xdr:rowOff>14542</xdr:rowOff>
    </xdr:to>
    <xdr:cxnSp macro="">
      <xdr:nvCxnSpPr>
        <xdr:cNvPr id="711" name="直線コネクタ 710"/>
        <xdr:cNvCxnSpPr/>
      </xdr:nvCxnSpPr>
      <xdr:spPr>
        <a:xfrm flipV="1">
          <a:off x="13703300" y="16793045"/>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14542</xdr:rowOff>
    </xdr:from>
    <xdr:to>
      <xdr:col>71</xdr:col>
      <xdr:colOff>177800</xdr:colOff>
      <xdr:row>98</xdr:row>
      <xdr:rowOff>26188</xdr:rowOff>
    </xdr:to>
    <xdr:cxnSp macro="">
      <xdr:nvCxnSpPr>
        <xdr:cNvPr id="714" name="直線コネクタ 713"/>
        <xdr:cNvCxnSpPr/>
      </xdr:nvCxnSpPr>
      <xdr:spPr>
        <a:xfrm flipV="1">
          <a:off x="12814300" y="16816642"/>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65963</xdr:rowOff>
    </xdr:from>
    <xdr:to>
      <xdr:col>85</xdr:col>
      <xdr:colOff>177800</xdr:colOff>
      <xdr:row>97</xdr:row>
      <xdr:rowOff>167563</xdr:rowOff>
    </xdr:to>
    <xdr:sp macro="" textlink="">
      <xdr:nvSpPr>
        <xdr:cNvPr id="724" name="楕円 723"/>
        <xdr:cNvSpPr/>
      </xdr:nvSpPr>
      <xdr:spPr>
        <a:xfrm>
          <a:off x="16268700" y="166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152340</xdr:rowOff>
    </xdr:from>
    <xdr:ext cx="534377" cy="259045"/>
    <xdr:sp macro="" textlink="">
      <xdr:nvSpPr>
        <xdr:cNvPr id="725" name="公債費該当値テキスト"/>
        <xdr:cNvSpPr txBox="1"/>
      </xdr:nvSpPr>
      <xdr:spPr>
        <a:xfrm>
          <a:off x="16370300" y="1661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81369</xdr:rowOff>
    </xdr:from>
    <xdr:to>
      <xdr:col>81</xdr:col>
      <xdr:colOff>101600</xdr:colOff>
      <xdr:row>98</xdr:row>
      <xdr:rowOff>11519</xdr:rowOff>
    </xdr:to>
    <xdr:sp macro="" textlink="">
      <xdr:nvSpPr>
        <xdr:cNvPr id="726" name="楕円 725"/>
        <xdr:cNvSpPr/>
      </xdr:nvSpPr>
      <xdr:spPr>
        <a:xfrm>
          <a:off x="15430500" y="167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2646</xdr:rowOff>
    </xdr:from>
    <xdr:ext cx="534377" cy="259045"/>
    <xdr:sp macro="" textlink="">
      <xdr:nvSpPr>
        <xdr:cNvPr id="727" name="テキスト ボックス 726"/>
        <xdr:cNvSpPr txBox="1"/>
      </xdr:nvSpPr>
      <xdr:spPr>
        <a:xfrm>
          <a:off x="15214111" y="1680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111595</xdr:rowOff>
    </xdr:from>
    <xdr:to>
      <xdr:col>76</xdr:col>
      <xdr:colOff>165100</xdr:colOff>
      <xdr:row>98</xdr:row>
      <xdr:rowOff>41745</xdr:rowOff>
    </xdr:to>
    <xdr:sp macro="" textlink="">
      <xdr:nvSpPr>
        <xdr:cNvPr id="728" name="楕円 727"/>
        <xdr:cNvSpPr/>
      </xdr:nvSpPr>
      <xdr:spPr>
        <a:xfrm>
          <a:off x="14541500" y="167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32872</xdr:rowOff>
    </xdr:from>
    <xdr:ext cx="534377" cy="259045"/>
    <xdr:sp macro="" textlink="">
      <xdr:nvSpPr>
        <xdr:cNvPr id="729" name="テキスト ボックス 728"/>
        <xdr:cNvSpPr txBox="1"/>
      </xdr:nvSpPr>
      <xdr:spPr>
        <a:xfrm>
          <a:off x="14325111" y="1683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135192</xdr:rowOff>
    </xdr:from>
    <xdr:to>
      <xdr:col>72</xdr:col>
      <xdr:colOff>38100</xdr:colOff>
      <xdr:row>98</xdr:row>
      <xdr:rowOff>65342</xdr:rowOff>
    </xdr:to>
    <xdr:sp macro="" textlink="">
      <xdr:nvSpPr>
        <xdr:cNvPr id="730" name="楕円 729"/>
        <xdr:cNvSpPr/>
      </xdr:nvSpPr>
      <xdr:spPr>
        <a:xfrm>
          <a:off x="13652500" y="167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56469</xdr:rowOff>
    </xdr:from>
    <xdr:ext cx="534377" cy="259045"/>
    <xdr:sp macro="" textlink="">
      <xdr:nvSpPr>
        <xdr:cNvPr id="731" name="テキスト ボックス 730"/>
        <xdr:cNvSpPr txBox="1"/>
      </xdr:nvSpPr>
      <xdr:spPr>
        <a:xfrm>
          <a:off x="13436111" y="1685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146838</xdr:rowOff>
    </xdr:from>
    <xdr:to>
      <xdr:col>67</xdr:col>
      <xdr:colOff>101600</xdr:colOff>
      <xdr:row>98</xdr:row>
      <xdr:rowOff>76988</xdr:rowOff>
    </xdr:to>
    <xdr:sp macro="" textlink="">
      <xdr:nvSpPr>
        <xdr:cNvPr id="732" name="楕円 731"/>
        <xdr:cNvSpPr/>
      </xdr:nvSpPr>
      <xdr:spPr>
        <a:xfrm>
          <a:off x="12763500" y="167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68115</xdr:rowOff>
    </xdr:from>
    <xdr:ext cx="534377" cy="259045"/>
    <xdr:sp macro="" textlink="">
      <xdr:nvSpPr>
        <xdr:cNvPr id="733" name="テキスト ボックス 732"/>
        <xdr:cNvSpPr txBox="1"/>
      </xdr:nvSpPr>
      <xdr:spPr>
        <a:xfrm>
          <a:off x="12547111" y="1687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歳出決算総額は、住民一人当たり</a:t>
          </a:r>
          <a:r>
            <a:rPr kumimoji="1" lang="en-US" altLang="ja-JP" sz="1000">
              <a:latin typeface="ＭＳ Ｐゴシック" panose="020B0600070205080204" pitchFamily="50" charset="-128"/>
              <a:ea typeface="ＭＳ Ｐゴシック" panose="020B0600070205080204" pitchFamily="50" charset="-128"/>
            </a:rPr>
            <a:t>328,515</a:t>
          </a:r>
          <a:r>
            <a:rPr kumimoji="1" lang="ja-JP" altLang="en-US" sz="1000">
              <a:latin typeface="ＭＳ Ｐゴシック" panose="020B0600070205080204" pitchFamily="50" charset="-128"/>
              <a:ea typeface="ＭＳ Ｐゴシック" panose="020B0600070205080204" pitchFamily="50" charset="-128"/>
            </a:rPr>
            <a:t>円となっており、年々増加している。主な項目の分析は以下のとおりである。</a:t>
          </a:r>
        </a:p>
        <a:p>
          <a:r>
            <a:rPr kumimoji="1" lang="ja-JP" altLang="en-US" sz="1000">
              <a:latin typeface="ＭＳ Ｐゴシック" panose="020B0600070205080204" pitchFamily="50" charset="-128"/>
              <a:ea typeface="ＭＳ Ｐゴシック" panose="020B0600070205080204" pitchFamily="50" charset="-128"/>
            </a:rPr>
            <a:t>（土木費）</a:t>
          </a:r>
        </a:p>
        <a:p>
          <a:r>
            <a:rPr kumimoji="1" lang="ja-JP" altLang="en-US" sz="1000">
              <a:latin typeface="ＭＳ Ｐゴシック" panose="020B0600070205080204" pitchFamily="50" charset="-128"/>
              <a:ea typeface="ＭＳ Ｐゴシック" panose="020B0600070205080204" pitchFamily="50" charset="-128"/>
            </a:rPr>
            <a:t>　住民一人当たり</a:t>
          </a:r>
          <a:r>
            <a:rPr kumimoji="1" lang="en-US" altLang="ja-JP" sz="1000">
              <a:latin typeface="ＭＳ Ｐゴシック" panose="020B0600070205080204" pitchFamily="50" charset="-128"/>
              <a:ea typeface="ＭＳ Ｐゴシック" panose="020B0600070205080204" pitchFamily="50" charset="-128"/>
            </a:rPr>
            <a:t>29,142</a:t>
          </a:r>
          <a:r>
            <a:rPr kumimoji="1" lang="ja-JP" altLang="en-US" sz="1000">
              <a:latin typeface="ＭＳ Ｐゴシック" panose="020B0600070205080204" pitchFamily="50" charset="-128"/>
              <a:ea typeface="ＭＳ Ｐゴシック" panose="020B0600070205080204" pitchFamily="50" charset="-128"/>
            </a:rPr>
            <a:t>円となっており、類似団体平均を下回っている。経年変化を見ると</a:t>
          </a:r>
          <a:r>
            <a:rPr kumimoji="1" lang="en-US" altLang="ja-JP" sz="1000">
              <a:latin typeface="ＭＳ Ｐゴシック" panose="020B0600070205080204" pitchFamily="50" charset="-128"/>
              <a:ea typeface="ＭＳ Ｐゴシック" panose="020B0600070205080204" pitchFamily="50" charset="-128"/>
            </a:rPr>
            <a:t>H25</a:t>
          </a:r>
          <a:r>
            <a:rPr kumimoji="1" lang="ja-JP" altLang="en-US" sz="1000">
              <a:latin typeface="ＭＳ Ｐゴシック" panose="020B0600070205080204" pitchFamily="50" charset="-128"/>
              <a:ea typeface="ＭＳ Ｐゴシック" panose="020B0600070205080204" pitchFamily="50" charset="-128"/>
            </a:rPr>
            <a:t>年度から類似団体平均を上回っていたが、本町の大型事業である海老津駅南側道路等整備事業が完成したことにより</a:t>
          </a:r>
          <a:r>
            <a:rPr kumimoji="1" lang="en-US" altLang="ja-JP" sz="1000">
              <a:latin typeface="ＭＳ Ｐゴシック" panose="020B0600070205080204" pitchFamily="50" charset="-128"/>
              <a:ea typeface="ＭＳ Ｐゴシック" panose="020B0600070205080204" pitchFamily="50" charset="-128"/>
            </a:rPr>
            <a:t>H29</a:t>
          </a:r>
          <a:r>
            <a:rPr kumimoji="1" lang="ja-JP" altLang="en-US" sz="1000">
              <a:latin typeface="ＭＳ Ｐゴシック" panose="020B0600070205080204" pitchFamily="50" charset="-128"/>
              <a:ea typeface="ＭＳ Ｐゴシック" panose="020B0600070205080204" pitchFamily="50" charset="-128"/>
            </a:rPr>
            <a:t>年度から下回っている。</a:t>
          </a:r>
        </a:p>
        <a:p>
          <a:r>
            <a:rPr kumimoji="1" lang="ja-JP" altLang="en-US" sz="1000">
              <a:latin typeface="ＭＳ Ｐゴシック" panose="020B0600070205080204" pitchFamily="50" charset="-128"/>
              <a:ea typeface="ＭＳ Ｐゴシック" panose="020B0600070205080204" pitchFamily="50" charset="-128"/>
            </a:rPr>
            <a:t>　令和元年度は、町営住宅建設事業を実施したことにより、前年度に比べ上昇している。</a:t>
          </a:r>
        </a:p>
        <a:p>
          <a:r>
            <a:rPr kumimoji="1" lang="ja-JP" altLang="en-US" sz="1000">
              <a:latin typeface="ＭＳ Ｐゴシック" panose="020B0600070205080204" pitchFamily="50" charset="-128"/>
              <a:ea typeface="ＭＳ Ｐゴシック" panose="020B0600070205080204" pitchFamily="50" charset="-128"/>
            </a:rPr>
            <a:t>（公債費）</a:t>
          </a:r>
        </a:p>
        <a:p>
          <a:r>
            <a:rPr kumimoji="1" lang="ja-JP" altLang="en-US" sz="1000">
              <a:latin typeface="ＭＳ Ｐゴシック" panose="020B0600070205080204" pitchFamily="50" charset="-128"/>
              <a:ea typeface="ＭＳ Ｐゴシック" panose="020B0600070205080204" pitchFamily="50" charset="-128"/>
            </a:rPr>
            <a:t>　住民一人当たり</a:t>
          </a:r>
          <a:r>
            <a:rPr kumimoji="1" lang="en-US" altLang="ja-JP" sz="1000">
              <a:latin typeface="ＭＳ Ｐゴシック" panose="020B0600070205080204" pitchFamily="50" charset="-128"/>
              <a:ea typeface="ＭＳ Ｐゴシック" panose="020B0600070205080204" pitchFamily="50" charset="-128"/>
            </a:rPr>
            <a:t>21,306</a:t>
          </a:r>
          <a:r>
            <a:rPr kumimoji="1" lang="ja-JP" altLang="en-US" sz="1000">
              <a:latin typeface="ＭＳ Ｐゴシック" panose="020B0600070205080204" pitchFamily="50" charset="-128"/>
              <a:ea typeface="ＭＳ Ｐゴシック" panose="020B0600070205080204" pitchFamily="50" charset="-128"/>
            </a:rPr>
            <a:t>円となっており、類似団体平均を大きく下回っている。しかし、類似団体のはほぼ横ばいに対し、当町は</a:t>
          </a:r>
          <a:r>
            <a:rPr kumimoji="1" lang="en-US" altLang="ja-JP" sz="1000">
              <a:latin typeface="ＭＳ Ｐゴシック" panose="020B0600070205080204" pitchFamily="50" charset="-128"/>
              <a:ea typeface="ＭＳ Ｐゴシック" panose="020B0600070205080204" pitchFamily="50" charset="-128"/>
            </a:rPr>
            <a:t>H30</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と大きく伸びており、今後も公債費負担が増加していくことが見込まれている。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（教育費）</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住民一人当たり</a:t>
          </a:r>
          <a:r>
            <a:rPr kumimoji="1" lang="en-US" altLang="ja-JP" sz="1000">
              <a:latin typeface="ＭＳ Ｐゴシック" panose="020B0600070205080204" pitchFamily="50" charset="-128"/>
              <a:ea typeface="ＭＳ Ｐゴシック" panose="020B0600070205080204" pitchFamily="50" charset="-128"/>
            </a:rPr>
            <a:t>49,239</a:t>
          </a:r>
          <a:r>
            <a:rPr kumimoji="1" lang="ja-JP" altLang="en-US" sz="1000">
              <a:latin typeface="ＭＳ Ｐゴシック" panose="020B0600070205080204" pitchFamily="50" charset="-128"/>
              <a:ea typeface="ＭＳ Ｐゴシック" panose="020B0600070205080204" pitchFamily="50" charset="-128"/>
            </a:rPr>
            <a:t>円となっており、</a:t>
          </a:r>
          <a:r>
            <a:rPr kumimoji="1" lang="en-US" altLang="ja-JP" sz="1000">
              <a:latin typeface="ＭＳ Ｐゴシック" panose="020B0600070205080204" pitchFamily="50" charset="-128"/>
              <a:ea typeface="ＭＳ Ｐゴシック" panose="020B0600070205080204" pitchFamily="50" charset="-128"/>
            </a:rPr>
            <a:t>H30</a:t>
          </a:r>
          <a:r>
            <a:rPr kumimoji="1" lang="ja-JP" altLang="en-US" sz="1000">
              <a:latin typeface="ＭＳ Ｐゴシック" panose="020B0600070205080204" pitchFamily="50" charset="-128"/>
              <a:ea typeface="ＭＳ Ｐゴシック" panose="020B0600070205080204" pitchFamily="50" charset="-128"/>
            </a:rPr>
            <a:t>に比べて大きく伸びている。これは、</a:t>
          </a:r>
          <a:r>
            <a:rPr kumimoji="1" lang="en-US" altLang="ja-JP" sz="1000">
              <a:latin typeface="ＭＳ Ｐゴシック" panose="020B0600070205080204" pitchFamily="50" charset="-128"/>
              <a:ea typeface="ＭＳ Ｐゴシック" panose="020B0600070205080204" pitchFamily="50" charset="-128"/>
            </a:rPr>
            <a:t>R1.10</a:t>
          </a:r>
          <a:r>
            <a:rPr kumimoji="1" lang="ja-JP" altLang="en-US" sz="1000">
              <a:latin typeface="ＭＳ Ｐゴシック" panose="020B0600070205080204" pitchFamily="50" charset="-128"/>
              <a:ea typeface="ＭＳ Ｐゴシック" panose="020B0600070205080204" pitchFamily="50" charset="-128"/>
            </a:rPr>
            <a:t>月から実施された幼児教育・保育無償化への対応や認定こども園の施設整備への支援等を行ったことが要因である。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標準財政規模に対する財政調整基金残高の比率は、</a:t>
          </a:r>
          <a:r>
            <a:rPr kumimoji="1" lang="en-US" altLang="ja-JP" sz="1400">
              <a:latin typeface="ＭＳ ゴシック" pitchFamily="49" charset="-128"/>
              <a:ea typeface="ＭＳ ゴシック" pitchFamily="49" charset="-128"/>
            </a:rPr>
            <a:t>27.13</a:t>
          </a:r>
          <a:r>
            <a:rPr kumimoji="1" lang="ja-JP" altLang="en-US" sz="1400">
              <a:latin typeface="ＭＳ ゴシック" pitchFamily="49" charset="-128"/>
              <a:ea typeface="ＭＳ ゴシック" pitchFamily="49" charset="-128"/>
            </a:rPr>
            <a:t>％であり、前年度と比較すると</a:t>
          </a:r>
          <a:r>
            <a:rPr kumimoji="1" lang="en-US" altLang="ja-JP" sz="1400">
              <a:latin typeface="ＭＳ ゴシック" pitchFamily="49" charset="-128"/>
              <a:ea typeface="ＭＳ ゴシック" pitchFamily="49" charset="-128"/>
            </a:rPr>
            <a:t>0.47</a:t>
          </a:r>
          <a:r>
            <a:rPr kumimoji="1" lang="ja-JP" altLang="en-US" sz="1400">
              <a:latin typeface="ＭＳ ゴシック" pitchFamily="49" charset="-128"/>
              <a:ea typeface="ＭＳ ゴシック" pitchFamily="49" charset="-128"/>
            </a:rPr>
            <a:t>ポイント増加している。実質単年度収支についても、</a:t>
          </a:r>
          <a:r>
            <a:rPr kumimoji="1" lang="en-US" altLang="ja-JP" sz="1400">
              <a:latin typeface="ＭＳ ゴシック" pitchFamily="49" charset="-128"/>
              <a:ea typeface="ＭＳ ゴシック" pitchFamily="49" charset="-128"/>
            </a:rPr>
            <a:t>4.61</a:t>
          </a:r>
          <a:r>
            <a:rPr kumimoji="1" lang="ja-JP" altLang="en-US" sz="1400">
              <a:latin typeface="ＭＳ ゴシック" pitchFamily="49" charset="-128"/>
              <a:ea typeface="ＭＳ ゴシック" pitchFamily="49" charset="-128"/>
            </a:rPr>
            <a:t>ポイント増加しているが、依然として財政状況は厳しい状態である。</a:t>
          </a:r>
        </a:p>
        <a:p>
          <a:r>
            <a:rPr kumimoji="1" lang="ja-JP" altLang="en-US" sz="1400">
              <a:latin typeface="ＭＳ ゴシック" pitchFamily="49" charset="-128"/>
              <a:ea typeface="ＭＳ ゴシック" pitchFamily="49" charset="-128"/>
            </a:rPr>
            <a:t>　このため、今後も事業の成果を継続的に検証しながら、事務事業のスリム化の取組みを進め、経常経費の削減及び町税等の歳入経常一般財源の確保に努める。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a:t>
          </a:r>
        </a:p>
        <a:p>
          <a:r>
            <a:rPr kumimoji="1" lang="ja-JP" altLang="en-US" sz="1400">
              <a:latin typeface="ＭＳ ゴシック" pitchFamily="49" charset="-128"/>
              <a:ea typeface="ＭＳ ゴシック" pitchFamily="49" charset="-128"/>
            </a:rPr>
            <a:t>　一般会計は黒字となっているが、これは財政調整基金をはじめとする各種基金からの繰入によるものである。基金繰入に頼らない財政運営を行っていくことが今後の課題である。このため、今後も事業の成果を継続的に検証しながら、事務事業のスリム化の取組みを進め、経常経費の削減及び町税等の歳入経常一般財源の確保を図っていく。</a:t>
          </a:r>
        </a:p>
        <a:p>
          <a:r>
            <a:rPr kumimoji="1" lang="ja-JP" altLang="en-US" sz="1400">
              <a:latin typeface="ＭＳ ゴシック" pitchFamily="49" charset="-128"/>
              <a:ea typeface="ＭＳ ゴシック" pitchFamily="49" charset="-128"/>
            </a:rPr>
            <a:t>（国民健康保険事業）</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年度まで国民健康保険事業特別会計が赤字となっていたが、令和元年度は黒字となっている。これは、平成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年度の国民健康保険事業の広域化において、当町の健全化への取組として、国民健康保険税の見直しを行ったことが要因である。引き続き住民の健康増進や医療費の適正化に努めていく。</a:t>
          </a:r>
        </a:p>
        <a:p>
          <a:r>
            <a:rPr kumimoji="1" lang="ja-JP" altLang="en-US" sz="1400">
              <a:latin typeface="ＭＳ ゴシック" pitchFamily="49" charset="-128"/>
              <a:ea typeface="ＭＳ ゴシック" pitchFamily="49" charset="-128"/>
            </a:rPr>
            <a:t>（その他の会計）</a:t>
          </a:r>
        </a:p>
        <a:p>
          <a:r>
            <a:rPr kumimoji="1" lang="ja-JP" altLang="en-US" sz="1400">
              <a:latin typeface="ＭＳ ゴシック" pitchFamily="49" charset="-128"/>
              <a:ea typeface="ＭＳ ゴシック" pitchFamily="49" charset="-128"/>
            </a:rPr>
            <a:t>　黒字が継続されているものの、下水道事業会計については、一般会計から多額の繰入を行っている状況が続いているため、水道料金の見直しなど健全な運営についての検討が必要である。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10856956</v>
      </c>
      <c r="BO4" s="431"/>
      <c r="BP4" s="431"/>
      <c r="BQ4" s="431"/>
      <c r="BR4" s="431"/>
      <c r="BS4" s="431"/>
      <c r="BT4" s="431"/>
      <c r="BU4" s="432"/>
      <c r="BV4" s="430">
        <v>10663328</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4.9000000000000004</v>
      </c>
      <c r="CU4" s="437"/>
      <c r="CV4" s="437"/>
      <c r="CW4" s="437"/>
      <c r="CX4" s="437"/>
      <c r="CY4" s="437"/>
      <c r="CZ4" s="437"/>
      <c r="DA4" s="438"/>
      <c r="DB4" s="436">
        <v>4.5</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10415883</v>
      </c>
      <c r="BO5" s="468"/>
      <c r="BP5" s="468"/>
      <c r="BQ5" s="468"/>
      <c r="BR5" s="468"/>
      <c r="BS5" s="468"/>
      <c r="BT5" s="468"/>
      <c r="BU5" s="469"/>
      <c r="BV5" s="467">
        <v>10244436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91.9</v>
      </c>
      <c r="CU5" s="465"/>
      <c r="CV5" s="465"/>
      <c r="CW5" s="465"/>
      <c r="CX5" s="465"/>
      <c r="CY5" s="465"/>
      <c r="CZ5" s="465"/>
      <c r="DA5" s="466"/>
      <c r="DB5" s="464">
        <v>93.4</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441073</v>
      </c>
      <c r="BO6" s="468"/>
      <c r="BP6" s="468"/>
      <c r="BQ6" s="468"/>
      <c r="BR6" s="468"/>
      <c r="BS6" s="468"/>
      <c r="BT6" s="468"/>
      <c r="BU6" s="469"/>
      <c r="BV6" s="467">
        <v>418892</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96.6</v>
      </c>
      <c r="CU6" s="505"/>
      <c r="CV6" s="505"/>
      <c r="CW6" s="505"/>
      <c r="CX6" s="505"/>
      <c r="CY6" s="505"/>
      <c r="CZ6" s="505"/>
      <c r="DA6" s="506"/>
      <c r="DB6" s="504">
        <v>99.5</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136170</v>
      </c>
      <c r="BO7" s="468"/>
      <c r="BP7" s="468"/>
      <c r="BQ7" s="468"/>
      <c r="BR7" s="468"/>
      <c r="BS7" s="468"/>
      <c r="BT7" s="468"/>
      <c r="BU7" s="469"/>
      <c r="BV7" s="467">
        <v>137140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6228483</v>
      </c>
      <c r="CU7" s="468"/>
      <c r="CV7" s="468"/>
      <c r="CW7" s="468"/>
      <c r="CX7" s="468"/>
      <c r="CY7" s="468"/>
      <c r="CZ7" s="468"/>
      <c r="DA7" s="469"/>
      <c r="DB7" s="467">
        <v>6328448</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304903</v>
      </c>
      <c r="BO8" s="468"/>
      <c r="BP8" s="468"/>
      <c r="BQ8" s="468"/>
      <c r="BR8" s="468"/>
      <c r="BS8" s="468"/>
      <c r="BT8" s="468"/>
      <c r="BU8" s="469"/>
      <c r="BV8" s="467">
        <v>281752</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0.56000000000000005</v>
      </c>
      <c r="CU8" s="508"/>
      <c r="CV8" s="508"/>
      <c r="CW8" s="508"/>
      <c r="CX8" s="508"/>
      <c r="CY8" s="508"/>
      <c r="CZ8" s="508"/>
      <c r="DA8" s="509"/>
      <c r="DB8" s="507">
        <v>0.56000000000000005</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31580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23151</v>
      </c>
      <c r="BO9" s="468"/>
      <c r="BP9" s="468"/>
      <c r="BQ9" s="468"/>
      <c r="BR9" s="468"/>
      <c r="BS9" s="468"/>
      <c r="BT9" s="468"/>
      <c r="BU9" s="469"/>
      <c r="BV9" s="467">
        <v>-61950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9.1</v>
      </c>
      <c r="CU9" s="465"/>
      <c r="CV9" s="465"/>
      <c r="CW9" s="465"/>
      <c r="CX9" s="465"/>
      <c r="CY9" s="465"/>
      <c r="CZ9" s="465"/>
      <c r="DA9" s="466"/>
      <c r="DB9" s="464">
        <v>8.5</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32119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115</v>
      </c>
      <c r="AV10" s="500"/>
      <c r="AW10" s="500"/>
      <c r="AX10" s="500"/>
      <c r="AY10" s="501" t="s">
        <v>120</v>
      </c>
      <c r="AZ10" s="502"/>
      <c r="BA10" s="502"/>
      <c r="BB10" s="502"/>
      <c r="BC10" s="502"/>
      <c r="BD10" s="502"/>
      <c r="BE10" s="502"/>
      <c r="BF10" s="502"/>
      <c r="BG10" s="502"/>
      <c r="BH10" s="502"/>
      <c r="BI10" s="502"/>
      <c r="BJ10" s="502"/>
      <c r="BK10" s="502"/>
      <c r="BL10" s="502"/>
      <c r="BM10" s="503"/>
      <c r="BN10" s="467">
        <v>152850</v>
      </c>
      <c r="BO10" s="468"/>
      <c r="BP10" s="468"/>
      <c r="BQ10" s="468"/>
      <c r="BR10" s="468"/>
      <c r="BS10" s="468"/>
      <c r="BT10" s="468"/>
      <c r="BU10" s="469"/>
      <c r="BV10" s="467">
        <v>176750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93</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31706</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115</v>
      </c>
      <c r="AV12" s="500"/>
      <c r="AW12" s="500"/>
      <c r="AX12" s="500"/>
      <c r="AY12" s="501" t="s">
        <v>134</v>
      </c>
      <c r="AZ12" s="502"/>
      <c r="BA12" s="502"/>
      <c r="BB12" s="502"/>
      <c r="BC12" s="502"/>
      <c r="BD12" s="502"/>
      <c r="BE12" s="502"/>
      <c r="BF12" s="502"/>
      <c r="BG12" s="502"/>
      <c r="BH12" s="502"/>
      <c r="BI12" s="502"/>
      <c r="BJ12" s="502"/>
      <c r="BK12" s="502"/>
      <c r="BL12" s="502"/>
      <c r="BM12" s="503"/>
      <c r="BN12" s="467">
        <v>150000</v>
      </c>
      <c r="BO12" s="468"/>
      <c r="BP12" s="468"/>
      <c r="BQ12" s="468"/>
      <c r="BR12" s="468"/>
      <c r="BS12" s="468"/>
      <c r="BT12" s="468"/>
      <c r="BU12" s="469"/>
      <c r="BV12" s="467">
        <v>380000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137</v>
      </c>
      <c r="N13" s="559"/>
      <c r="O13" s="559"/>
      <c r="P13" s="559"/>
      <c r="Q13" s="560"/>
      <c r="R13" s="551">
        <v>31517</v>
      </c>
      <c r="S13" s="552"/>
      <c r="T13" s="552"/>
      <c r="U13" s="552"/>
      <c r="V13" s="553"/>
      <c r="W13" s="483" t="s">
        <v>138</v>
      </c>
      <c r="X13" s="484"/>
      <c r="Y13" s="484"/>
      <c r="Z13" s="484"/>
      <c r="AA13" s="484"/>
      <c r="AB13" s="474"/>
      <c r="AC13" s="518">
        <v>469</v>
      </c>
      <c r="AD13" s="519"/>
      <c r="AE13" s="519"/>
      <c r="AF13" s="519"/>
      <c r="AG13" s="561"/>
      <c r="AH13" s="518">
        <v>448</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26001</v>
      </c>
      <c r="BO13" s="468"/>
      <c r="BP13" s="468"/>
      <c r="BQ13" s="468"/>
      <c r="BR13" s="468"/>
      <c r="BS13" s="468"/>
      <c r="BT13" s="468"/>
      <c r="BU13" s="469"/>
      <c r="BV13" s="467">
        <v>-265200</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4.3</v>
      </c>
      <c r="CU13" s="465"/>
      <c r="CV13" s="465"/>
      <c r="CW13" s="465"/>
      <c r="CX13" s="465"/>
      <c r="CY13" s="465"/>
      <c r="CZ13" s="465"/>
      <c r="DA13" s="466"/>
      <c r="DB13" s="464">
        <v>3.9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31812</v>
      </c>
      <c r="S14" s="552"/>
      <c r="T14" s="552"/>
      <c r="U14" s="552"/>
      <c r="V14" s="553"/>
      <c r="W14" s="457"/>
      <c r="X14" s="458"/>
      <c r="Y14" s="458"/>
      <c r="Z14" s="458"/>
      <c r="AA14" s="458"/>
      <c r="AB14" s="447"/>
      <c r="AC14" s="554">
        <v>3.6</v>
      </c>
      <c r="AD14" s="555"/>
      <c r="AE14" s="555"/>
      <c r="AF14" s="555"/>
      <c r="AG14" s="556"/>
      <c r="AH14" s="554">
        <v>3.4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147</v>
      </c>
      <c r="N15" s="559"/>
      <c r="O15" s="559"/>
      <c r="P15" s="559"/>
      <c r="Q15" s="560"/>
      <c r="R15" s="551">
        <v>31635</v>
      </c>
      <c r="S15" s="552"/>
      <c r="T15" s="552"/>
      <c r="U15" s="552"/>
      <c r="V15" s="553"/>
      <c r="W15" s="483" t="s">
        <v>148</v>
      </c>
      <c r="X15" s="484"/>
      <c r="Y15" s="484"/>
      <c r="Z15" s="484"/>
      <c r="AA15" s="484"/>
      <c r="AB15" s="474"/>
      <c r="AC15" s="518">
        <v>3259</v>
      </c>
      <c r="AD15" s="519"/>
      <c r="AE15" s="519"/>
      <c r="AF15" s="519"/>
      <c r="AG15" s="561"/>
      <c r="AH15" s="518">
        <v>3181</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2871462</v>
      </c>
      <c r="BO15" s="431"/>
      <c r="BP15" s="431"/>
      <c r="BQ15" s="431"/>
      <c r="BR15" s="431"/>
      <c r="BS15" s="431"/>
      <c r="BT15" s="431"/>
      <c r="BU15" s="432"/>
      <c r="BV15" s="430">
        <v>2844978</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25.1</v>
      </c>
      <c r="AD16" s="555"/>
      <c r="AE16" s="555"/>
      <c r="AF16" s="555"/>
      <c r="AG16" s="556"/>
      <c r="AH16" s="554">
        <v>24.4</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5155498</v>
      </c>
      <c r="BO16" s="468"/>
      <c r="BP16" s="468"/>
      <c r="BQ16" s="468"/>
      <c r="BR16" s="468"/>
      <c r="BS16" s="468"/>
      <c r="BT16" s="468"/>
      <c r="BU16" s="469"/>
      <c r="BV16" s="467">
        <v>5197655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9264</v>
      </c>
      <c r="AD17" s="519"/>
      <c r="AE17" s="519"/>
      <c r="AF17" s="519"/>
      <c r="AG17" s="561"/>
      <c r="AH17" s="518">
        <v>9404</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3615053</v>
      </c>
      <c r="BO17" s="468"/>
      <c r="BP17" s="468"/>
      <c r="BQ17" s="468"/>
      <c r="BR17" s="468"/>
      <c r="BS17" s="468"/>
      <c r="BT17" s="468"/>
      <c r="BU17" s="469"/>
      <c r="BV17" s="467">
        <v>3581740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48.64</v>
      </c>
      <c r="M18" s="583"/>
      <c r="N18" s="583"/>
      <c r="O18" s="583"/>
      <c r="P18" s="583"/>
      <c r="Q18" s="583"/>
      <c r="R18" s="584"/>
      <c r="S18" s="584"/>
      <c r="T18" s="584"/>
      <c r="U18" s="584"/>
      <c r="V18" s="585"/>
      <c r="W18" s="485"/>
      <c r="X18" s="486"/>
      <c r="Y18" s="486"/>
      <c r="Z18" s="486"/>
      <c r="AA18" s="486"/>
      <c r="AB18" s="477"/>
      <c r="AC18" s="586">
        <v>71.3</v>
      </c>
      <c r="AD18" s="587"/>
      <c r="AE18" s="587"/>
      <c r="AF18" s="587"/>
      <c r="AG18" s="588"/>
      <c r="AH18" s="586">
        <v>72.2</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5787641</v>
      </c>
      <c r="BO18" s="468"/>
      <c r="BP18" s="468"/>
      <c r="BQ18" s="468"/>
      <c r="BR18" s="468"/>
      <c r="BS18" s="468"/>
      <c r="BT18" s="468"/>
      <c r="BU18" s="469"/>
      <c r="BV18" s="467">
        <v>5950591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649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7328261</v>
      </c>
      <c r="BO19" s="468"/>
      <c r="BP19" s="468"/>
      <c r="BQ19" s="468"/>
      <c r="BR19" s="468"/>
      <c r="BS19" s="468"/>
      <c r="BT19" s="468"/>
      <c r="BU19" s="469"/>
      <c r="BV19" s="467">
        <v>7445800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11784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8260204</v>
      </c>
      <c r="BO23" s="468"/>
      <c r="BP23" s="468"/>
      <c r="BQ23" s="468"/>
      <c r="BR23" s="468"/>
      <c r="BS23" s="468"/>
      <c r="BT23" s="468"/>
      <c r="BU23" s="469"/>
      <c r="BV23" s="467">
        <v>8304290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7277</v>
      </c>
      <c r="R24" s="519"/>
      <c r="S24" s="519"/>
      <c r="T24" s="519"/>
      <c r="U24" s="519"/>
      <c r="V24" s="561"/>
      <c r="W24" s="620"/>
      <c r="X24" s="608"/>
      <c r="Y24" s="609"/>
      <c r="Z24" s="517" t="s">
        <v>172</v>
      </c>
      <c r="AA24" s="497"/>
      <c r="AB24" s="497"/>
      <c r="AC24" s="497"/>
      <c r="AD24" s="497"/>
      <c r="AE24" s="497"/>
      <c r="AF24" s="497"/>
      <c r="AG24" s="498"/>
      <c r="AH24" s="518">
        <v>158</v>
      </c>
      <c r="AI24" s="519"/>
      <c r="AJ24" s="519"/>
      <c r="AK24" s="519"/>
      <c r="AL24" s="561"/>
      <c r="AM24" s="518">
        <v>473842</v>
      </c>
      <c r="AN24" s="519"/>
      <c r="AO24" s="519"/>
      <c r="AP24" s="519"/>
      <c r="AQ24" s="519"/>
      <c r="AR24" s="561"/>
      <c r="AS24" s="518">
        <v>2999</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7997688</v>
      </c>
      <c r="BO24" s="468"/>
      <c r="BP24" s="468"/>
      <c r="BQ24" s="468"/>
      <c r="BR24" s="468"/>
      <c r="BS24" s="468"/>
      <c r="BT24" s="468"/>
      <c r="BU24" s="469"/>
      <c r="BV24" s="467">
        <v>8017697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v>1</v>
      </c>
      <c r="M25" s="519"/>
      <c r="N25" s="519"/>
      <c r="O25" s="519"/>
      <c r="P25" s="561"/>
      <c r="Q25" s="518">
        <v>6070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136</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1259089</v>
      </c>
      <c r="BO25" s="431"/>
      <c r="BP25" s="431"/>
      <c r="BQ25" s="431"/>
      <c r="BR25" s="431"/>
      <c r="BS25" s="431"/>
      <c r="BT25" s="431"/>
      <c r="BU25" s="432"/>
      <c r="BV25" s="430">
        <v>1110419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178</v>
      </c>
      <c r="F26" s="497"/>
      <c r="G26" s="497"/>
      <c r="H26" s="497"/>
      <c r="I26" s="497"/>
      <c r="J26" s="497"/>
      <c r="K26" s="498"/>
      <c r="L26" s="518">
        <v>1</v>
      </c>
      <c r="M26" s="519"/>
      <c r="N26" s="519"/>
      <c r="O26" s="519"/>
      <c r="P26" s="561"/>
      <c r="Q26" s="518">
        <v>5740</v>
      </c>
      <c r="R26" s="519"/>
      <c r="S26" s="519"/>
      <c r="T26" s="519"/>
      <c r="U26" s="519"/>
      <c r="V26" s="561"/>
      <c r="W26" s="620"/>
      <c r="X26" s="608"/>
      <c r="Y26" s="609"/>
      <c r="Z26" s="517" t="s">
        <v>179</v>
      </c>
      <c r="AA26" s="630"/>
      <c r="AB26" s="630"/>
      <c r="AC26" s="630"/>
      <c r="AD26" s="630"/>
      <c r="AE26" s="630"/>
      <c r="AF26" s="630"/>
      <c r="AG26" s="631"/>
      <c r="AH26" s="518">
        <v>6</v>
      </c>
      <c r="AI26" s="519"/>
      <c r="AJ26" s="519"/>
      <c r="AK26" s="519"/>
      <c r="AL26" s="561"/>
      <c r="AM26" s="518">
        <v>17322</v>
      </c>
      <c r="AN26" s="519"/>
      <c r="AO26" s="519"/>
      <c r="AP26" s="519"/>
      <c r="AQ26" s="519"/>
      <c r="AR26" s="561"/>
      <c r="AS26" s="518">
        <v>2887</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181</v>
      </c>
      <c r="F27" s="497"/>
      <c r="G27" s="497"/>
      <c r="H27" s="497"/>
      <c r="I27" s="497"/>
      <c r="J27" s="497"/>
      <c r="K27" s="498"/>
      <c r="L27" s="518">
        <v>1</v>
      </c>
      <c r="M27" s="519"/>
      <c r="N27" s="519"/>
      <c r="O27" s="519"/>
      <c r="P27" s="561"/>
      <c r="Q27" s="518">
        <v>3500</v>
      </c>
      <c r="R27" s="519"/>
      <c r="S27" s="519"/>
      <c r="T27" s="519"/>
      <c r="U27" s="519"/>
      <c r="V27" s="561"/>
      <c r="W27" s="620"/>
      <c r="X27" s="608"/>
      <c r="Y27" s="609"/>
      <c r="Z27" s="517" t="s">
        <v>182</v>
      </c>
      <c r="AA27" s="497"/>
      <c r="AB27" s="497"/>
      <c r="AC27" s="497"/>
      <c r="AD27" s="497"/>
      <c r="AE27" s="497"/>
      <c r="AF27" s="497"/>
      <c r="AG27" s="498"/>
      <c r="AH27" s="518" t="s">
        <v>176</v>
      </c>
      <c r="AI27" s="519"/>
      <c r="AJ27" s="519"/>
      <c r="AK27" s="519"/>
      <c r="AL27" s="561"/>
      <c r="AM27" s="518" t="s">
        <v>176</v>
      </c>
      <c r="AN27" s="519"/>
      <c r="AO27" s="519"/>
      <c r="AP27" s="519"/>
      <c r="AQ27" s="519"/>
      <c r="AR27" s="561"/>
      <c r="AS27" s="518" t="s">
        <v>176</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315115</v>
      </c>
      <c r="BO27" s="644"/>
      <c r="BP27" s="644"/>
      <c r="BQ27" s="644"/>
      <c r="BR27" s="644"/>
      <c r="BS27" s="644"/>
      <c r="BT27" s="644"/>
      <c r="BU27" s="645"/>
      <c r="BV27" s="643">
        <v>315095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184</v>
      </c>
      <c r="F28" s="497"/>
      <c r="G28" s="497"/>
      <c r="H28" s="497"/>
      <c r="I28" s="497"/>
      <c r="J28" s="497"/>
      <c r="K28" s="498"/>
      <c r="L28" s="518">
        <v>1</v>
      </c>
      <c r="M28" s="519"/>
      <c r="N28" s="519"/>
      <c r="O28" s="519"/>
      <c r="P28" s="561"/>
      <c r="Q28" s="518">
        <v>3100</v>
      </c>
      <c r="R28" s="519"/>
      <c r="S28" s="519"/>
      <c r="T28" s="519"/>
      <c r="U28" s="519"/>
      <c r="V28" s="561"/>
      <c r="W28" s="620"/>
      <c r="X28" s="608"/>
      <c r="Y28" s="609"/>
      <c r="Z28" s="517" t="s">
        <v>185</v>
      </c>
      <c r="AA28" s="497"/>
      <c r="AB28" s="497"/>
      <c r="AC28" s="497"/>
      <c r="AD28" s="497"/>
      <c r="AE28" s="497"/>
      <c r="AF28" s="497"/>
      <c r="AG28" s="498"/>
      <c r="AH28" s="518" t="s">
        <v>176</v>
      </c>
      <c r="AI28" s="519"/>
      <c r="AJ28" s="519"/>
      <c r="AK28" s="519"/>
      <c r="AL28" s="561"/>
      <c r="AM28" s="518" t="s">
        <v>127</v>
      </c>
      <c r="AN28" s="519"/>
      <c r="AO28" s="519"/>
      <c r="AP28" s="519"/>
      <c r="AQ28" s="519"/>
      <c r="AR28" s="561"/>
      <c r="AS28" s="518" t="s">
        <v>176</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1689792</v>
      </c>
      <c r="BO28" s="431"/>
      <c r="BP28" s="431"/>
      <c r="BQ28" s="431"/>
      <c r="BR28" s="431"/>
      <c r="BS28" s="431"/>
      <c r="BT28" s="431"/>
      <c r="BU28" s="432"/>
      <c r="BV28" s="430">
        <v>1686942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187</v>
      </c>
      <c r="F29" s="497"/>
      <c r="G29" s="497"/>
      <c r="H29" s="497"/>
      <c r="I29" s="497"/>
      <c r="J29" s="497"/>
      <c r="K29" s="498"/>
      <c r="L29" s="518">
        <v>11</v>
      </c>
      <c r="M29" s="519"/>
      <c r="N29" s="519"/>
      <c r="O29" s="519"/>
      <c r="P29" s="561"/>
      <c r="Q29" s="518">
        <v>2890</v>
      </c>
      <c r="R29" s="519"/>
      <c r="S29" s="519"/>
      <c r="T29" s="519"/>
      <c r="U29" s="519"/>
      <c r="V29" s="561"/>
      <c r="W29" s="621"/>
      <c r="X29" s="622"/>
      <c r="Y29" s="623"/>
      <c r="Z29" s="517" t="s">
        <v>188</v>
      </c>
      <c r="AA29" s="497"/>
      <c r="AB29" s="497"/>
      <c r="AC29" s="497"/>
      <c r="AD29" s="497"/>
      <c r="AE29" s="497"/>
      <c r="AF29" s="497"/>
      <c r="AG29" s="498"/>
      <c r="AH29" s="518">
        <v>158</v>
      </c>
      <c r="AI29" s="519"/>
      <c r="AJ29" s="519"/>
      <c r="AK29" s="519"/>
      <c r="AL29" s="561"/>
      <c r="AM29" s="518">
        <v>473842</v>
      </c>
      <c r="AN29" s="519"/>
      <c r="AO29" s="519"/>
      <c r="AP29" s="519"/>
      <c r="AQ29" s="519"/>
      <c r="AR29" s="561"/>
      <c r="AS29" s="518">
        <v>2999</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521346</v>
      </c>
      <c r="BO29" s="468"/>
      <c r="BP29" s="468"/>
      <c r="BQ29" s="468"/>
      <c r="BR29" s="468"/>
      <c r="BS29" s="468"/>
      <c r="BT29" s="468"/>
      <c r="BU29" s="469"/>
      <c r="BV29" s="467">
        <v>521120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1681413</v>
      </c>
      <c r="BO30" s="644"/>
      <c r="BP30" s="644"/>
      <c r="BQ30" s="644"/>
      <c r="BR30" s="644"/>
      <c r="BS30" s="644"/>
      <c r="BT30" s="644"/>
      <c r="BU30" s="645"/>
      <c r="BV30" s="643">
        <v>1918755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201</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IF('各会計、関係団体の財政状況及び健全化判断比率'!B30="","",'各会計、関係団体の財政状況及び健全化判断比率'!B30)</f>
        <v>岡垣町水道事業会計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遠賀・中間地域広域行政事務組合（一般会計）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岡垣町土地開発公社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IF('各会計、関係団体の財政状況及び健全化判断比率'!B31="","",'各会計、関係団体の財政状況及び健全化判断比率'!B31)</f>
        <v>岡垣町下水道事業会計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福岡県介護保険広域連合（一般会計）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岡垣サンリーアイ文化スポーツ振興財団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福岡県介護保険広域連合（介護保険事業特別会計）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福岡県後期高齢者医療広域連合（一般会計）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福岡県後期高齢者医療広域連合（後期高齢者医療特別会計）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福岡県自治振興組合（一般会計）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福岡県自治振興組合（公文書館事業特別会計）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福岡県市町村消防団員等公務災害補償組合（一般会計）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福岡県自治会館管理組合（一般会計）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nfg3xHnToFN4+Etb4M+Y6xkN+Pie0isvF8I1sqaP9AYRGEAZyPy41gH2zWfosjjWIbbqQSLqQABuB76ImVbfNg==" saltValue="cvkVMmuaOcfEyT3xJcXk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8" t="s">
        <v>565</v>
      </c>
      <c r="D34" s="1248"/>
      <c r="E34" s="1249"/>
      <c r="F34" s="32">
        <v>7.68</v>
      </c>
      <c r="G34" s="33">
        <v>7.4</v>
      </c>
      <c r="H34" s="33">
        <v>6.91</v>
      </c>
      <c r="I34" s="33">
        <v>6.76</v>
      </c>
      <c r="J34" s="34">
        <v>6.76</v>
      </c>
      <c r="K34" s="22"/>
      <c r="L34" s="22"/>
      <c r="M34" s="22"/>
      <c r="N34" s="22"/>
      <c r="O34" s="22"/>
      <c r="P34" s="22"/>
    </row>
    <row r="35" spans="1:16" ht="39" customHeight="1">
      <c r="A35" s="22"/>
      <c r="B35" s="35"/>
      <c r="C35" s="1242" t="s">
        <v>566</v>
      </c>
      <c r="D35" s="1243"/>
      <c r="E35" s="1244"/>
      <c r="F35" s="36">
        <v>6.55</v>
      </c>
      <c r="G35" s="37">
        <v>6.08</v>
      </c>
      <c r="H35" s="37">
        <v>4.41</v>
      </c>
      <c r="I35" s="37">
        <v>3.76</v>
      </c>
      <c r="J35" s="38">
        <v>5.35</v>
      </c>
      <c r="K35" s="22"/>
      <c r="L35" s="22"/>
      <c r="M35" s="22"/>
      <c r="N35" s="22"/>
      <c r="O35" s="22"/>
      <c r="P35" s="22"/>
    </row>
    <row r="36" spans="1:16" ht="39" customHeight="1">
      <c r="A36" s="22"/>
      <c r="B36" s="35"/>
      <c r="C36" s="1242" t="s">
        <v>567</v>
      </c>
      <c r="D36" s="1243"/>
      <c r="E36" s="1244"/>
      <c r="F36" s="36">
        <v>6.83</v>
      </c>
      <c r="G36" s="37">
        <v>4.45</v>
      </c>
      <c r="H36" s="37">
        <v>5.44</v>
      </c>
      <c r="I36" s="37">
        <v>4.3499999999999996</v>
      </c>
      <c r="J36" s="38">
        <v>4.8</v>
      </c>
      <c r="K36" s="22"/>
      <c r="L36" s="22"/>
      <c r="M36" s="22"/>
      <c r="N36" s="22"/>
      <c r="O36" s="22"/>
      <c r="P36" s="22"/>
    </row>
    <row r="37" spans="1:16" ht="39" customHeight="1">
      <c r="A37" s="22"/>
      <c r="B37" s="35"/>
      <c r="C37" s="1242" t="s">
        <v>568</v>
      </c>
      <c r="D37" s="1243"/>
      <c r="E37" s="1244"/>
      <c r="F37" s="36" t="s">
        <v>569</v>
      </c>
      <c r="G37" s="37" t="s">
        <v>570</v>
      </c>
      <c r="H37" s="37" t="s">
        <v>571</v>
      </c>
      <c r="I37" s="37" t="s">
        <v>572</v>
      </c>
      <c r="J37" s="38">
        <v>0.33</v>
      </c>
      <c r="K37" s="22"/>
      <c r="L37" s="22"/>
      <c r="M37" s="22"/>
      <c r="N37" s="22"/>
      <c r="O37" s="22"/>
      <c r="P37" s="22"/>
    </row>
    <row r="38" spans="1:16" ht="39" customHeight="1">
      <c r="A38" s="22"/>
      <c r="B38" s="35"/>
      <c r="C38" s="1242" t="s">
        <v>573</v>
      </c>
      <c r="D38" s="1243"/>
      <c r="E38" s="1244"/>
      <c r="F38" s="36">
        <v>0.18</v>
      </c>
      <c r="G38" s="37">
        <v>0.19</v>
      </c>
      <c r="H38" s="37">
        <v>0.22</v>
      </c>
      <c r="I38" s="37">
        <v>0.25</v>
      </c>
      <c r="J38" s="38">
        <v>0.25</v>
      </c>
      <c r="K38" s="22"/>
      <c r="L38" s="22"/>
      <c r="M38" s="22"/>
      <c r="N38" s="22"/>
      <c r="O38" s="22"/>
      <c r="P38" s="22"/>
    </row>
    <row r="39" spans="1:16" ht="39" customHeight="1">
      <c r="A39" s="22"/>
      <c r="B39" s="35"/>
      <c r="C39" s="1242" t="s">
        <v>574</v>
      </c>
      <c r="D39" s="1243"/>
      <c r="E39" s="1244"/>
      <c r="F39" s="36">
        <v>0.04</v>
      </c>
      <c r="G39" s="37">
        <v>0.04</v>
      </c>
      <c r="H39" s="37">
        <v>0.05</v>
      </c>
      <c r="I39" s="37">
        <v>0.09</v>
      </c>
      <c r="J39" s="38">
        <v>0.09</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575</v>
      </c>
      <c r="D42" s="1243"/>
      <c r="E42" s="1244"/>
      <c r="F42" s="36" t="s">
        <v>515</v>
      </c>
      <c r="G42" s="37" t="s">
        <v>515</v>
      </c>
      <c r="H42" s="37" t="s">
        <v>515</v>
      </c>
      <c r="I42" s="37" t="s">
        <v>515</v>
      </c>
      <c r="J42" s="38" t="s">
        <v>515</v>
      </c>
      <c r="K42" s="22"/>
      <c r="L42" s="22"/>
      <c r="M42" s="22"/>
      <c r="N42" s="22"/>
      <c r="O42" s="22"/>
      <c r="P42" s="22"/>
    </row>
    <row r="43" spans="1:16" ht="39" customHeight="1" thickBot="1">
      <c r="A43" s="22"/>
      <c r="B43" s="40"/>
      <c r="C43" s="1245" t="s">
        <v>576</v>
      </c>
      <c r="D43" s="1246"/>
      <c r="E43" s="1247"/>
      <c r="F43" s="41" t="s">
        <v>515</v>
      </c>
      <c r="G43" s="42" t="s">
        <v>515</v>
      </c>
      <c r="H43" s="42" t="s">
        <v>515</v>
      </c>
      <c r="I43" s="42" t="s">
        <v>515</v>
      </c>
      <c r="J43" s="43" t="s">
        <v>515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RM5b3DqtVDXfPnCDygUcZYtP1uTNXo7nOea50cgXo35F+oG4Tqk+j654fLEhBdPF0LtHUMbT/7mxmmPoBLHIg==" saltValue="VlYeu6Tgvrj0908p6pDn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50" t="s">
        <v>10</v>
      </c>
      <c r="C45" s="1251"/>
      <c r="D45" s="58"/>
      <c r="E45" s="1256" t="s">
        <v>11</v>
      </c>
      <c r="F45" s="1256"/>
      <c r="G45" s="1256"/>
      <c r="H45" s="1256"/>
      <c r="I45" s="1256"/>
      <c r="J45" s="1257"/>
      <c r="K45" s="59">
        <v>483</v>
      </c>
      <c r="L45" s="60">
        <v>510</v>
      </c>
      <c r="M45" s="60">
        <v>566</v>
      </c>
      <c r="N45" s="60">
        <v>635</v>
      </c>
      <c r="O45" s="61">
        <v>675</v>
      </c>
      <c r="P45" s="48"/>
      <c r="Q45" s="48"/>
      <c r="R45" s="48"/>
      <c r="S45" s="48"/>
      <c r="T45" s="48"/>
      <c r="U45" s="48"/>
    </row>
    <row r="46" spans="1:21" ht="30.75" customHeight="1">
      <c r="A46" s="48"/>
      <c r="B46" s="1252"/>
      <c r="C46" s="1253"/>
      <c r="D46" s="62"/>
      <c r="E46" s="1258" t="s">
        <v>12</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c r="A47" s="48"/>
      <c r="B47" s="1252"/>
      <c r="C47" s="1253"/>
      <c r="D47" s="62"/>
      <c r="E47" s="1258" t="s">
        <v>13</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c r="A48" s="48"/>
      <c r="B48" s="1252"/>
      <c r="C48" s="1253"/>
      <c r="D48" s="62"/>
      <c r="E48" s="1258" t="s">
        <v>14</v>
      </c>
      <c r="F48" s="1258"/>
      <c r="G48" s="1258"/>
      <c r="H48" s="1258"/>
      <c r="I48" s="1258"/>
      <c r="J48" s="1259"/>
      <c r="K48" s="63">
        <v>429</v>
      </c>
      <c r="L48" s="64">
        <v>428</v>
      </c>
      <c r="M48" s="64">
        <v>342</v>
      </c>
      <c r="N48" s="64">
        <v>334</v>
      </c>
      <c r="O48" s="65">
        <v>254</v>
      </c>
      <c r="P48" s="48"/>
      <c r="Q48" s="48"/>
      <c r="R48" s="48"/>
      <c r="S48" s="48"/>
      <c r="T48" s="48"/>
      <c r="U48" s="48"/>
    </row>
    <row r="49" spans="1:21" ht="30.75" customHeight="1">
      <c r="A49" s="48"/>
      <c r="B49" s="1252"/>
      <c r="C49" s="1253"/>
      <c r="D49" s="62"/>
      <c r="E49" s="1258" t="s">
        <v>15</v>
      </c>
      <c r="F49" s="1258"/>
      <c r="G49" s="1258"/>
      <c r="H49" s="1258"/>
      <c r="I49" s="1258"/>
      <c r="J49" s="1259"/>
      <c r="K49" s="63">
        <v>96</v>
      </c>
      <c r="L49" s="64">
        <v>98</v>
      </c>
      <c r="M49" s="64">
        <v>99</v>
      </c>
      <c r="N49" s="64">
        <v>119</v>
      </c>
      <c r="O49" s="65">
        <v>96</v>
      </c>
      <c r="P49" s="48"/>
      <c r="Q49" s="48"/>
      <c r="R49" s="48"/>
      <c r="S49" s="48"/>
      <c r="T49" s="48"/>
      <c r="U49" s="48"/>
    </row>
    <row r="50" spans="1:21" ht="30.75" customHeight="1">
      <c r="A50" s="48"/>
      <c r="B50" s="1252"/>
      <c r="C50" s="1253"/>
      <c r="D50" s="62"/>
      <c r="E50" s="1258" t="s">
        <v>16</v>
      </c>
      <c r="F50" s="1258"/>
      <c r="G50" s="1258"/>
      <c r="H50" s="1258"/>
      <c r="I50" s="1258"/>
      <c r="J50" s="1259"/>
      <c r="K50" s="63" t="s">
        <v>515</v>
      </c>
      <c r="L50" s="64" t="s">
        <v>515</v>
      </c>
      <c r="M50" s="64" t="s">
        <v>515</v>
      </c>
      <c r="N50" s="64" t="s">
        <v>515</v>
      </c>
      <c r="O50" s="65" t="s">
        <v>515</v>
      </c>
      <c r="P50" s="48"/>
      <c r="Q50" s="48"/>
      <c r="R50" s="48"/>
      <c r="S50" s="48"/>
      <c r="T50" s="48"/>
      <c r="U50" s="48"/>
    </row>
    <row r="51" spans="1:21" ht="30.75" customHeight="1">
      <c r="A51" s="48"/>
      <c r="B51" s="1254"/>
      <c r="C51" s="1255"/>
      <c r="D51" s="66"/>
      <c r="E51" s="1258" t="s">
        <v>17</v>
      </c>
      <c r="F51" s="1258"/>
      <c r="G51" s="1258"/>
      <c r="H51" s="1258"/>
      <c r="I51" s="1258"/>
      <c r="J51" s="1259"/>
      <c r="K51" s="63" t="s">
        <v>515</v>
      </c>
      <c r="L51" s="64">
        <v>0</v>
      </c>
      <c r="M51" s="64">
        <v>0</v>
      </c>
      <c r="N51" s="64">
        <v>0</v>
      </c>
      <c r="O51" s="65">
        <v>0</v>
      </c>
      <c r="P51" s="48"/>
      <c r="Q51" s="48"/>
      <c r="R51" s="48"/>
      <c r="S51" s="48"/>
      <c r="T51" s="48"/>
      <c r="U51" s="48"/>
    </row>
    <row r="52" spans="1:21" ht="30.75" customHeight="1">
      <c r="A52" s="48"/>
      <c r="B52" s="1260" t="s">
        <v>18</v>
      </c>
      <c r="C52" s="1261"/>
      <c r="D52" s="66"/>
      <c r="E52" s="1258" t="s">
        <v>19</v>
      </c>
      <c r="F52" s="1258"/>
      <c r="G52" s="1258"/>
      <c r="H52" s="1258"/>
      <c r="I52" s="1258"/>
      <c r="J52" s="1259"/>
      <c r="K52" s="63">
        <v>768</v>
      </c>
      <c r="L52" s="64">
        <v>831</v>
      </c>
      <c r="M52" s="64">
        <v>830</v>
      </c>
      <c r="N52" s="64">
        <v>822</v>
      </c>
      <c r="O52" s="65">
        <v>750</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240</v>
      </c>
      <c r="L53" s="69">
        <v>205</v>
      </c>
      <c r="M53" s="69">
        <v>177</v>
      </c>
      <c r="N53" s="69">
        <v>266</v>
      </c>
      <c r="O53" s="70">
        <v>275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66" t="s">
        <v>24</v>
      </c>
      <c r="C57" s="1267"/>
      <c r="D57" s="1270" t="s">
        <v>25</v>
      </c>
      <c r="E57" s="1271"/>
      <c r="F57" s="1271"/>
      <c r="G57" s="1271"/>
      <c r="H57" s="1271"/>
      <c r="I57" s="1271"/>
      <c r="J57" s="1272"/>
      <c r="K57" s="83" t="s">
        <v>614</v>
      </c>
      <c r="L57" s="84" t="s">
        <v>615</v>
      </c>
      <c r="M57" s="84" t="s">
        <v>617</v>
      </c>
      <c r="N57" s="84" t="s">
        <v>614</v>
      </c>
      <c r="O57" s="85" t="s">
        <v>614</v>
      </c>
    </row>
    <row r="58" spans="1:21" ht="31.5" customHeight="1" thickBot="1">
      <c r="B58" s="1268"/>
      <c r="C58" s="1269"/>
      <c r="D58" s="1273" t="s">
        <v>26</v>
      </c>
      <c r="E58" s="1274"/>
      <c r="F58" s="1274"/>
      <c r="G58" s="1274"/>
      <c r="H58" s="1274"/>
      <c r="I58" s="1274"/>
      <c r="J58" s="1275"/>
      <c r="K58" s="86" t="s">
        <v>615</v>
      </c>
      <c r="L58" s="87" t="s">
        <v>616</v>
      </c>
      <c r="M58" s="87" t="s">
        <v>618</v>
      </c>
      <c r="N58" s="87" t="s">
        <v>619</v>
      </c>
      <c r="O58" s="88" t="s">
        <v>614</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WpaQI1oVcosRAXHjA29AzMgo0BOuROy9fGg1Ih8p/ma6+8St5bw7ck7ILu1eWvBbvT55XCaiAsvtUICYRJCww==" saltValue="bKH1sDubr1bELUEkimlr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557</v>
      </c>
      <c r="J40" s="100" t="s">
        <v>558</v>
      </c>
      <c r="K40" s="100" t="s">
        <v>559</v>
      </c>
      <c r="L40" s="100" t="s">
        <v>560</v>
      </c>
      <c r="M40" s="101" t="s">
        <v>561</v>
      </c>
    </row>
    <row r="41" spans="2:13" ht="27.75" customHeight="1">
      <c r="B41" s="1276" t="s">
        <v>29</v>
      </c>
      <c r="C41" s="1277"/>
      <c r="D41" s="102"/>
      <c r="E41" s="1282" t="s">
        <v>30</v>
      </c>
      <c r="F41" s="1282"/>
      <c r="G41" s="1282"/>
      <c r="H41" s="1283"/>
      <c r="I41" s="103">
        <v>7505</v>
      </c>
      <c r="J41" s="104">
        <v>7873</v>
      </c>
      <c r="K41" s="104">
        <v>8052</v>
      </c>
      <c r="L41" s="104">
        <v>8304</v>
      </c>
      <c r="M41" s="105">
        <v>8260</v>
      </c>
    </row>
    <row r="42" spans="2:13" ht="27.75" customHeight="1">
      <c r="B42" s="1278"/>
      <c r="C42" s="1279"/>
      <c r="D42" s="106"/>
      <c r="E42" s="1284" t="s">
        <v>31</v>
      </c>
      <c r="F42" s="1284"/>
      <c r="G42" s="1284"/>
      <c r="H42" s="1285"/>
      <c r="I42" s="107">
        <v>25</v>
      </c>
      <c r="J42" s="108">
        <v>15</v>
      </c>
      <c r="K42" s="108" t="s">
        <v>515</v>
      </c>
      <c r="L42" s="108" t="s">
        <v>515</v>
      </c>
      <c r="M42" s="109" t="s">
        <v>515</v>
      </c>
    </row>
    <row r="43" spans="2:13" ht="27.75" customHeight="1">
      <c r="B43" s="1278"/>
      <c r="C43" s="1279"/>
      <c r="D43" s="106"/>
      <c r="E43" s="1284" t="s">
        <v>32</v>
      </c>
      <c r="F43" s="1284"/>
      <c r="G43" s="1284"/>
      <c r="H43" s="1285"/>
      <c r="I43" s="107">
        <v>4187</v>
      </c>
      <c r="J43" s="108">
        <v>3971</v>
      </c>
      <c r="K43" s="108">
        <v>3523</v>
      </c>
      <c r="L43" s="108">
        <v>3163</v>
      </c>
      <c r="M43" s="109">
        <v>2818</v>
      </c>
    </row>
    <row r="44" spans="2:13" ht="27.75" customHeight="1">
      <c r="B44" s="1278"/>
      <c r="C44" s="1279"/>
      <c r="D44" s="106"/>
      <c r="E44" s="1284" t="s">
        <v>33</v>
      </c>
      <c r="F44" s="1284"/>
      <c r="G44" s="1284"/>
      <c r="H44" s="1285"/>
      <c r="I44" s="107">
        <v>812</v>
      </c>
      <c r="J44" s="108">
        <v>721</v>
      </c>
      <c r="K44" s="108">
        <v>626</v>
      </c>
      <c r="L44" s="108">
        <v>591</v>
      </c>
      <c r="M44" s="109">
        <v>516</v>
      </c>
    </row>
    <row r="45" spans="2:13" ht="27.75" customHeight="1">
      <c r="B45" s="1278"/>
      <c r="C45" s="1279"/>
      <c r="D45" s="106"/>
      <c r="E45" s="1284" t="s">
        <v>34</v>
      </c>
      <c r="F45" s="1284"/>
      <c r="G45" s="1284"/>
      <c r="H45" s="1285"/>
      <c r="I45" s="107">
        <v>1187</v>
      </c>
      <c r="J45" s="108">
        <v>1200</v>
      </c>
      <c r="K45" s="108">
        <v>1127</v>
      </c>
      <c r="L45" s="108">
        <v>1082</v>
      </c>
      <c r="M45" s="109">
        <v>1035</v>
      </c>
    </row>
    <row r="46" spans="2:13" ht="27.75" customHeight="1">
      <c r="B46" s="1278"/>
      <c r="C46" s="1279"/>
      <c r="D46" s="110"/>
      <c r="E46" s="1284" t="s">
        <v>35</v>
      </c>
      <c r="F46" s="1284"/>
      <c r="G46" s="1284"/>
      <c r="H46" s="1285"/>
      <c r="I46" s="107" t="s">
        <v>515</v>
      </c>
      <c r="J46" s="108" t="s">
        <v>515</v>
      </c>
      <c r="K46" s="108" t="s">
        <v>515</v>
      </c>
      <c r="L46" s="108" t="s">
        <v>515</v>
      </c>
      <c r="M46" s="109" t="s">
        <v>515</v>
      </c>
    </row>
    <row r="47" spans="2:13" ht="27.75" customHeight="1">
      <c r="B47" s="1278"/>
      <c r="C47" s="1279"/>
      <c r="D47" s="111"/>
      <c r="E47" s="1286" t="s">
        <v>36</v>
      </c>
      <c r="F47" s="1287"/>
      <c r="G47" s="1287"/>
      <c r="H47" s="1288"/>
      <c r="I47" s="107" t="s">
        <v>515</v>
      </c>
      <c r="J47" s="108" t="s">
        <v>515</v>
      </c>
      <c r="K47" s="108" t="s">
        <v>515</v>
      </c>
      <c r="L47" s="108" t="s">
        <v>515</v>
      </c>
      <c r="M47" s="109" t="s">
        <v>515</v>
      </c>
    </row>
    <row r="48" spans="2:13" ht="27.75" customHeight="1">
      <c r="B48" s="1278"/>
      <c r="C48" s="1279"/>
      <c r="D48" s="106"/>
      <c r="E48" s="1284" t="s">
        <v>37</v>
      </c>
      <c r="F48" s="1284"/>
      <c r="G48" s="1284"/>
      <c r="H48" s="1285"/>
      <c r="I48" s="107" t="s">
        <v>515</v>
      </c>
      <c r="J48" s="108" t="s">
        <v>515</v>
      </c>
      <c r="K48" s="108" t="s">
        <v>515</v>
      </c>
      <c r="L48" s="108" t="s">
        <v>515</v>
      </c>
      <c r="M48" s="109" t="s">
        <v>515</v>
      </c>
    </row>
    <row r="49" spans="2:13" ht="27.75" customHeight="1">
      <c r="B49" s="1280"/>
      <c r="C49" s="1281"/>
      <c r="D49" s="106"/>
      <c r="E49" s="1284" t="s">
        <v>38</v>
      </c>
      <c r="F49" s="1284"/>
      <c r="G49" s="1284"/>
      <c r="H49" s="1285"/>
      <c r="I49" s="107" t="s">
        <v>515</v>
      </c>
      <c r="J49" s="108" t="s">
        <v>515</v>
      </c>
      <c r="K49" s="108" t="s">
        <v>515</v>
      </c>
      <c r="L49" s="108" t="s">
        <v>515</v>
      </c>
      <c r="M49" s="109" t="s">
        <v>515</v>
      </c>
    </row>
    <row r="50" spans="2:13" ht="27.75" customHeight="1">
      <c r="B50" s="1289" t="s">
        <v>39</v>
      </c>
      <c r="C50" s="1290"/>
      <c r="D50" s="112"/>
      <c r="E50" s="1284" t="s">
        <v>40</v>
      </c>
      <c r="F50" s="1284"/>
      <c r="G50" s="1284"/>
      <c r="H50" s="1285"/>
      <c r="I50" s="107">
        <v>5089</v>
      </c>
      <c r="J50" s="108">
        <v>5058</v>
      </c>
      <c r="K50" s="108">
        <v>4561</v>
      </c>
      <c r="L50" s="108">
        <v>4249</v>
      </c>
      <c r="M50" s="109">
        <v>4012</v>
      </c>
    </row>
    <row r="51" spans="2:13" ht="27.75" customHeight="1">
      <c r="B51" s="1278"/>
      <c r="C51" s="1279"/>
      <c r="D51" s="106"/>
      <c r="E51" s="1284" t="s">
        <v>41</v>
      </c>
      <c r="F51" s="1284"/>
      <c r="G51" s="1284"/>
      <c r="H51" s="1285"/>
      <c r="I51" s="107">
        <v>149</v>
      </c>
      <c r="J51" s="108">
        <v>134</v>
      </c>
      <c r="K51" s="108">
        <v>91</v>
      </c>
      <c r="L51" s="108">
        <v>83</v>
      </c>
      <c r="M51" s="109">
        <v>164</v>
      </c>
    </row>
    <row r="52" spans="2:13" ht="27.75" customHeight="1">
      <c r="B52" s="1280"/>
      <c r="C52" s="1281"/>
      <c r="D52" s="106"/>
      <c r="E52" s="1284" t="s">
        <v>42</v>
      </c>
      <c r="F52" s="1284"/>
      <c r="G52" s="1284"/>
      <c r="H52" s="1285"/>
      <c r="I52" s="107">
        <v>9780</v>
      </c>
      <c r="J52" s="108">
        <v>9673</v>
      </c>
      <c r="K52" s="108">
        <v>9557</v>
      </c>
      <c r="L52" s="108">
        <v>9579</v>
      </c>
      <c r="M52" s="109">
        <v>9330</v>
      </c>
    </row>
    <row r="53" spans="2:13" ht="27.75" customHeight="1" thickBot="1">
      <c r="B53" s="1291" t="s">
        <v>43</v>
      </c>
      <c r="C53" s="1292"/>
      <c r="D53" s="113"/>
      <c r="E53" s="1293" t="s">
        <v>44</v>
      </c>
      <c r="F53" s="1293"/>
      <c r="G53" s="1293"/>
      <c r="H53" s="1294"/>
      <c r="I53" s="114">
        <v>-1303</v>
      </c>
      <c r="J53" s="115">
        <v>-1083</v>
      </c>
      <c r="K53" s="115">
        <v>-881</v>
      </c>
      <c r="L53" s="115">
        <v>-771</v>
      </c>
      <c r="M53" s="116">
        <v>-876</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f63/r8TG/tPhNIsX+U3QzRvaBtofWqI/ZRNLt57CQKlCel8pIzSWQkFoBt5oAUiNN0NLREm6i/3yhI9ToUdKQ==" saltValue="C26Q8BFt5tbN3QndbJwS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2"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559</v>
      </c>
      <c r="G54" s="125" t="s">
        <v>560</v>
      </c>
      <c r="H54" s="126" t="s">
        <v>561</v>
      </c>
    </row>
    <row r="55" spans="2:8" ht="52.5" customHeight="1">
      <c r="B55" s="127"/>
      <c r="C55" s="1303" t="s">
        <v>47</v>
      </c>
      <c r="D55" s="1303"/>
      <c r="E55" s="1304"/>
      <c r="F55" s="128">
        <v>1890</v>
      </c>
      <c r="G55" s="128">
        <v>1687</v>
      </c>
      <c r="H55" s="129">
        <v>1690</v>
      </c>
    </row>
    <row r="56" spans="2:8" ht="52.5" customHeight="1">
      <c r="B56" s="130"/>
      <c r="C56" s="1305" t="s">
        <v>48</v>
      </c>
      <c r="D56" s="1305"/>
      <c r="E56" s="1306"/>
      <c r="F56" s="131">
        <v>521</v>
      </c>
      <c r="G56" s="131">
        <v>521</v>
      </c>
      <c r="H56" s="132">
        <v>521</v>
      </c>
    </row>
    <row r="57" spans="2:8" ht="53.25" customHeight="1">
      <c r="B57" s="130"/>
      <c r="C57" s="1307" t="s">
        <v>49</v>
      </c>
      <c r="D57" s="1307"/>
      <c r="E57" s="1308"/>
      <c r="F57" s="133">
        <v>2028</v>
      </c>
      <c r="G57" s="133">
        <v>1919</v>
      </c>
      <c r="H57" s="134">
        <v>1681</v>
      </c>
    </row>
    <row r="58" spans="2:8" ht="45.75" customHeight="1">
      <c r="B58" s="135"/>
      <c r="C58" s="1295" t="s">
        <v>585</v>
      </c>
      <c r="D58" s="1296"/>
      <c r="E58" s="1297"/>
      <c r="F58" s="136">
        <v>466</v>
      </c>
      <c r="G58" s="136">
        <v>490</v>
      </c>
      <c r="H58" s="137">
        <v>468</v>
      </c>
    </row>
    <row r="59" spans="2:8" ht="45.75" customHeight="1">
      <c r="B59" s="135"/>
      <c r="C59" s="1295" t="s">
        <v>586</v>
      </c>
      <c r="D59" s="1296"/>
      <c r="E59" s="1297"/>
      <c r="F59" s="136">
        <v>531</v>
      </c>
      <c r="G59" s="136">
        <v>503</v>
      </c>
      <c r="H59" s="137">
        <v>424</v>
      </c>
    </row>
    <row r="60" spans="2:8" ht="45.75" customHeight="1">
      <c r="B60" s="135"/>
      <c r="C60" s="1295" t="s">
        <v>587</v>
      </c>
      <c r="D60" s="1296"/>
      <c r="E60" s="1297"/>
      <c r="F60" s="136">
        <v>649</v>
      </c>
      <c r="G60" s="136">
        <v>550</v>
      </c>
      <c r="H60" s="137">
        <v>400</v>
      </c>
    </row>
    <row r="61" spans="2:8" ht="45.75" customHeight="1">
      <c r="B61" s="135"/>
      <c r="C61" s="1295" t="s">
        <v>583</v>
      </c>
      <c r="D61" s="1296"/>
      <c r="E61" s="1297"/>
      <c r="F61" s="136">
        <v>317</v>
      </c>
      <c r="G61" s="136">
        <v>267</v>
      </c>
      <c r="H61" s="137">
        <v>237</v>
      </c>
    </row>
    <row r="62" spans="2:8" ht="45.75" customHeight="1" thickBot="1">
      <c r="B62" s="138"/>
      <c r="C62" s="1298" t="s">
        <v>584</v>
      </c>
      <c r="D62" s="1299"/>
      <c r="E62" s="1300"/>
      <c r="F62" s="139">
        <v>27</v>
      </c>
      <c r="G62" s="139">
        <v>65</v>
      </c>
      <c r="H62" s="140">
        <v>96</v>
      </c>
    </row>
    <row r="63" spans="2:8" ht="52.5" customHeight="1" thickBot="1">
      <c r="B63" s="141"/>
      <c r="C63" s="1301" t="s">
        <v>50</v>
      </c>
      <c r="D63" s="1301"/>
      <c r="E63" s="1302"/>
      <c r="F63" s="142">
        <v>4439</v>
      </c>
      <c r="G63" s="142">
        <v>4127</v>
      </c>
      <c r="H63" s="143">
        <v>3893</v>
      </c>
    </row>
    <row r="64" spans="2:8" ht="15" customHeight="1"/>
  </sheetData>
  <sheetProtection algorithmName="SHA-512" hashValue="LYiraxr0lUgbhfJyF0dFw5OPFecercJ3Ur3uhu4LhT0JamaXJYRHUeP2qOXr0T645W4SiH71PJu7jKWqZnIdpQ==" saltValue="9OsP+J+OKJKOzRfZBNMS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630</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630</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629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627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09" t="s">
        <v>638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626</v>
      </c>
    </row>
    <row r="50" spans="1:109" ht="13.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557</v>
      </c>
      <c r="BQ50" s="1322"/>
      <c r="BR50" s="1322"/>
      <c r="BS50" s="1322"/>
      <c r="BT50" s="1322"/>
      <c r="BU50" s="1322"/>
      <c r="BV50" s="1322"/>
      <c r="BW50" s="1322"/>
      <c r="BX50" s="1322" t="s">
        <v>558</v>
      </c>
      <c r="BY50" s="1322"/>
      <c r="BZ50" s="1322"/>
      <c r="CA50" s="1322"/>
      <c r="CB50" s="1322"/>
      <c r="CC50" s="1322"/>
      <c r="CD50" s="1322"/>
      <c r="CE50" s="1322"/>
      <c r="CF50" s="1322" t="s">
        <v>559</v>
      </c>
      <c r="CG50" s="1322"/>
      <c r="CH50" s="1322"/>
      <c r="CI50" s="1322"/>
      <c r="CJ50" s="1322"/>
      <c r="CK50" s="1322"/>
      <c r="CL50" s="1322"/>
      <c r="CM50" s="1322"/>
      <c r="CN50" s="1322" t="s">
        <v>560</v>
      </c>
      <c r="CO50" s="1322"/>
      <c r="CP50" s="1322"/>
      <c r="CQ50" s="1322"/>
      <c r="CR50" s="1322"/>
      <c r="CS50" s="1322"/>
      <c r="CT50" s="1322"/>
      <c r="CU50" s="1322"/>
      <c r="CV50" s="1322" t="s">
        <v>561</v>
      </c>
      <c r="CW50" s="1322"/>
      <c r="CX50" s="1322"/>
      <c r="CY50" s="1322"/>
      <c r="CZ50" s="1322"/>
      <c r="DA50" s="1322"/>
      <c r="DB50" s="1322"/>
      <c r="DC50" s="1322"/>
    </row>
    <row r="51" spans="1:109" ht="13.5" customHeight="1">
      <c r="B51" s="387"/>
      <c r="G51" s="1327"/>
      <c r="H51" s="1327"/>
      <c r="I51" s="1328"/>
      <c r="J51" s="1328"/>
      <c r="K51" s="1325"/>
      <c r="L51" s="1325"/>
      <c r="M51" s="1325"/>
      <c r="N51" s="1325"/>
      <c r="AM51" s="394"/>
      <c r="AN51" s="1323" t="s">
        <v>625</v>
      </c>
      <c r="AO51" s="1323"/>
      <c r="AP51" s="1323"/>
      <c r="AQ51" s="1323"/>
      <c r="AR51" s="1323"/>
      <c r="AS51" s="1323"/>
      <c r="AT51" s="1323"/>
      <c r="AU51" s="1323"/>
      <c r="AV51" s="1323"/>
      <c r="AW51" s="1323"/>
      <c r="AX51" s="1323"/>
      <c r="AY51" s="1323"/>
      <c r="AZ51" s="1323"/>
      <c r="BA51" s="1323"/>
      <c r="BB51" s="1323" t="s">
        <v>633</v>
      </c>
      <c r="BC51" s="1323"/>
      <c r="BD51" s="1323"/>
      <c r="BE51" s="1323"/>
      <c r="BF51" s="1323"/>
      <c r="BG51" s="1323"/>
      <c r="BH51" s="1323"/>
      <c r="BI51" s="1323"/>
      <c r="BJ51" s="1323"/>
      <c r="BK51" s="1323"/>
      <c r="BL51" s="1323"/>
      <c r="BM51" s="1323"/>
      <c r="BN51" s="1323"/>
      <c r="BO51" s="1323"/>
      <c r="BP51" s="1324"/>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ht="13.5">
      <c r="B52" s="387"/>
      <c r="G52" s="1327"/>
      <c r="H52" s="1327"/>
      <c r="I52" s="1328"/>
      <c r="J52" s="1328"/>
      <c r="K52" s="1325"/>
      <c r="L52" s="1325"/>
      <c r="M52" s="1325"/>
      <c r="N52" s="1325"/>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c r="A53" s="402"/>
      <c r="B53" s="387"/>
      <c r="G53" s="1327"/>
      <c r="H53" s="1327"/>
      <c r="I53" s="1318"/>
      <c r="J53" s="1318"/>
      <c r="K53" s="1325"/>
      <c r="L53" s="1325"/>
      <c r="M53" s="1325"/>
      <c r="N53" s="1325"/>
      <c r="AM53" s="394"/>
      <c r="AN53" s="1323"/>
      <c r="AO53" s="1323"/>
      <c r="AP53" s="1323"/>
      <c r="AQ53" s="1323"/>
      <c r="AR53" s="1323"/>
      <c r="AS53" s="1323"/>
      <c r="AT53" s="1323"/>
      <c r="AU53" s="1323"/>
      <c r="AV53" s="1323"/>
      <c r="AW53" s="1323"/>
      <c r="AX53" s="1323"/>
      <c r="AY53" s="1323"/>
      <c r="AZ53" s="1323"/>
      <c r="BA53" s="1323"/>
      <c r="BB53" s="1323" t="s">
        <v>636</v>
      </c>
      <c r="BC53" s="1323"/>
      <c r="BD53" s="1323"/>
      <c r="BE53" s="1323"/>
      <c r="BF53" s="1323"/>
      <c r="BG53" s="1323"/>
      <c r="BH53" s="1323"/>
      <c r="BI53" s="1323"/>
      <c r="BJ53" s="1323"/>
      <c r="BK53" s="1323"/>
      <c r="BL53" s="1323"/>
      <c r="BM53" s="1323"/>
      <c r="BN53" s="1323"/>
      <c r="BO53" s="1323"/>
      <c r="BP53" s="1324">
        <v>65.099999999999994</v>
      </c>
      <c r="BQ53" s="1324"/>
      <c r="BR53" s="1324"/>
      <c r="BS53" s="1324"/>
      <c r="BT53" s="1324"/>
      <c r="BU53" s="1324"/>
      <c r="BV53" s="1324"/>
      <c r="BW53" s="1324"/>
      <c r="BX53" s="1324">
        <v>65.400000000000006</v>
      </c>
      <c r="BY53" s="1324"/>
      <c r="BZ53" s="1324"/>
      <c r="CA53" s="1324"/>
      <c r="CB53" s="1324"/>
      <c r="CC53" s="1324"/>
      <c r="CD53" s="1324"/>
      <c r="CE53" s="1324"/>
      <c r="CF53" s="1324">
        <v>65.5</v>
      </c>
      <c r="CG53" s="1324"/>
      <c r="CH53" s="1324"/>
      <c r="CI53" s="1324"/>
      <c r="CJ53" s="1324"/>
      <c r="CK53" s="1324"/>
      <c r="CL53" s="1324"/>
      <c r="CM53" s="1324"/>
      <c r="CN53" s="1324">
        <v>66.5</v>
      </c>
      <c r="CO53" s="1324"/>
      <c r="CP53" s="1324"/>
      <c r="CQ53" s="1324"/>
      <c r="CR53" s="1324"/>
      <c r="CS53" s="1324"/>
      <c r="CT53" s="1324"/>
      <c r="CU53" s="1324"/>
      <c r="CV53" s="1324">
        <v>67.8</v>
      </c>
      <c r="CW53" s="1324"/>
      <c r="CX53" s="1324"/>
      <c r="CY53" s="1324"/>
      <c r="CZ53" s="1324"/>
      <c r="DA53" s="1324"/>
      <c r="DB53" s="1324"/>
      <c r="DC53" s="1324"/>
    </row>
    <row r="54" spans="1:109" ht="13.5">
      <c r="A54" s="402"/>
      <c r="B54" s="387"/>
      <c r="G54" s="1327"/>
      <c r="H54" s="1327"/>
      <c r="I54" s="1318"/>
      <c r="J54" s="1318"/>
      <c r="K54" s="1325"/>
      <c r="L54" s="1325"/>
      <c r="M54" s="1325"/>
      <c r="N54" s="1325"/>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c r="A55" s="402"/>
      <c r="B55" s="387"/>
      <c r="G55" s="1318"/>
      <c r="H55" s="1318"/>
      <c r="I55" s="1318"/>
      <c r="J55" s="1318"/>
      <c r="K55" s="1325"/>
      <c r="L55" s="1325"/>
      <c r="M55" s="1325"/>
      <c r="N55" s="1325"/>
      <c r="AN55" s="1322" t="s">
        <v>634</v>
      </c>
      <c r="AO55" s="1322"/>
      <c r="AP55" s="1322"/>
      <c r="AQ55" s="1322"/>
      <c r="AR55" s="1322"/>
      <c r="AS55" s="1322"/>
      <c r="AT55" s="1322"/>
      <c r="AU55" s="1322"/>
      <c r="AV55" s="1322"/>
      <c r="AW55" s="1322"/>
      <c r="AX55" s="1322"/>
      <c r="AY55" s="1322"/>
      <c r="AZ55" s="1322"/>
      <c r="BA55" s="1322"/>
      <c r="BB55" s="1323" t="s">
        <v>633</v>
      </c>
      <c r="BC55" s="1323"/>
      <c r="BD55" s="1323"/>
      <c r="BE55" s="1323"/>
      <c r="BF55" s="1323"/>
      <c r="BG55" s="1323"/>
      <c r="BH55" s="1323"/>
      <c r="BI55" s="1323"/>
      <c r="BJ55" s="1323"/>
      <c r="BK55" s="1323"/>
      <c r="BL55" s="1323"/>
      <c r="BM55" s="1323"/>
      <c r="BN55" s="1323"/>
      <c r="BO55" s="1323"/>
      <c r="BP55" s="1324">
        <v>13</v>
      </c>
      <c r="BQ55" s="1324"/>
      <c r="BR55" s="1324"/>
      <c r="BS55" s="1324"/>
      <c r="BT55" s="1324"/>
      <c r="BU55" s="1324"/>
      <c r="BV55" s="1324"/>
      <c r="BW55" s="1324"/>
      <c r="BX55" s="1324">
        <v>21</v>
      </c>
      <c r="BY55" s="1324"/>
      <c r="BZ55" s="1324"/>
      <c r="CA55" s="1324"/>
      <c r="CB55" s="1324"/>
      <c r="CC55" s="1324"/>
      <c r="CD55" s="1324"/>
      <c r="CE55" s="1324"/>
      <c r="CF55" s="1324">
        <v>20.2</v>
      </c>
      <c r="CG55" s="1324"/>
      <c r="CH55" s="1324"/>
      <c r="CI55" s="1324"/>
      <c r="CJ55" s="1324"/>
      <c r="CK55" s="1324"/>
      <c r="CL55" s="1324"/>
      <c r="CM55" s="1324"/>
      <c r="CN55" s="1324">
        <v>18.3</v>
      </c>
      <c r="CO55" s="1324"/>
      <c r="CP55" s="1324"/>
      <c r="CQ55" s="1324"/>
      <c r="CR55" s="1324"/>
      <c r="CS55" s="1324"/>
      <c r="CT55" s="1324"/>
      <c r="CU55" s="1324"/>
      <c r="CV55" s="1324">
        <v>20.3</v>
      </c>
      <c r="CW55" s="1324"/>
      <c r="CX55" s="1324"/>
      <c r="CY55" s="1324"/>
      <c r="CZ55" s="1324"/>
      <c r="DA55" s="1324"/>
      <c r="DB55" s="1324"/>
      <c r="DC55" s="1324"/>
    </row>
    <row r="56" spans="1:109" ht="13.5">
      <c r="A56" s="402"/>
      <c r="B56" s="387"/>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c r="B57" s="408"/>
      <c r="G57" s="1318"/>
      <c r="H57" s="1318"/>
      <c r="I57" s="1326"/>
      <c r="J57" s="1326"/>
      <c r="K57" s="1325"/>
      <c r="L57" s="1325"/>
      <c r="M57" s="1325"/>
      <c r="N57" s="1325"/>
      <c r="AM57" s="386"/>
      <c r="AN57" s="1322"/>
      <c r="AO57" s="1322"/>
      <c r="AP57" s="1322"/>
      <c r="AQ57" s="1322"/>
      <c r="AR57" s="1322"/>
      <c r="AS57" s="1322"/>
      <c r="AT57" s="1322"/>
      <c r="AU57" s="1322"/>
      <c r="AV57" s="1322"/>
      <c r="AW57" s="1322"/>
      <c r="AX57" s="1322"/>
      <c r="AY57" s="1322"/>
      <c r="AZ57" s="1322"/>
      <c r="BA57" s="1322"/>
      <c r="BB57" s="1323" t="s">
        <v>635</v>
      </c>
      <c r="BC57" s="1323"/>
      <c r="BD57" s="1323"/>
      <c r="BE57" s="1323"/>
      <c r="BF57" s="1323"/>
      <c r="BG57" s="1323"/>
      <c r="BH57" s="1323"/>
      <c r="BI57" s="1323"/>
      <c r="BJ57" s="1323"/>
      <c r="BK57" s="1323"/>
      <c r="BL57" s="1323"/>
      <c r="BM57" s="1323"/>
      <c r="BN57" s="1323"/>
      <c r="BO57" s="1323"/>
      <c r="BP57" s="1324">
        <v>53.4</v>
      </c>
      <c r="BQ57" s="1324"/>
      <c r="BR57" s="1324"/>
      <c r="BS57" s="1324"/>
      <c r="BT57" s="1324"/>
      <c r="BU57" s="1324"/>
      <c r="BV57" s="1324"/>
      <c r="BW57" s="1324"/>
      <c r="BX57" s="1324">
        <v>56.1</v>
      </c>
      <c r="BY57" s="1324"/>
      <c r="BZ57" s="1324"/>
      <c r="CA57" s="1324"/>
      <c r="CB57" s="1324"/>
      <c r="CC57" s="1324"/>
      <c r="CD57" s="1324"/>
      <c r="CE57" s="1324"/>
      <c r="CF57" s="1324">
        <v>58.1</v>
      </c>
      <c r="CG57" s="1324"/>
      <c r="CH57" s="1324"/>
      <c r="CI57" s="1324"/>
      <c r="CJ57" s="1324"/>
      <c r="CK57" s="1324"/>
      <c r="CL57" s="1324"/>
      <c r="CM57" s="1324"/>
      <c r="CN57" s="1324">
        <v>59.4</v>
      </c>
      <c r="CO57" s="1324"/>
      <c r="CP57" s="1324"/>
      <c r="CQ57" s="1324"/>
      <c r="CR57" s="1324"/>
      <c r="CS57" s="1324"/>
      <c r="CT57" s="1324"/>
      <c r="CU57" s="1324"/>
      <c r="CV57" s="1324">
        <v>60.7</v>
      </c>
      <c r="CW57" s="1324"/>
      <c r="CX57" s="1324"/>
      <c r="CY57" s="1324"/>
      <c r="CZ57" s="1324"/>
      <c r="DA57" s="1324"/>
      <c r="DB57" s="1324"/>
      <c r="DC57" s="1324"/>
      <c r="DD57" s="413"/>
      <c r="DE57" s="408"/>
    </row>
    <row r="58" spans="1:109" s="402" customFormat="1" ht="13.5">
      <c r="A58" s="386"/>
      <c r="B58" s="408"/>
      <c r="G58" s="1318"/>
      <c r="H58" s="1318"/>
      <c r="I58" s="1326"/>
      <c r="J58" s="1326"/>
      <c r="K58" s="1325"/>
      <c r="L58" s="1325"/>
      <c r="M58" s="1325"/>
      <c r="N58" s="1325"/>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628</v>
      </c>
    </row>
    <row r="64" spans="1:109" ht="13.5">
      <c r="B64" s="387"/>
      <c r="G64" s="403"/>
      <c r="I64" s="405"/>
      <c r="J64" s="405"/>
      <c r="K64" s="405"/>
      <c r="L64" s="405"/>
      <c r="M64" s="405"/>
      <c r="N64" s="404"/>
      <c r="AM64" s="403"/>
      <c r="AN64" s="403" t="s">
        <v>627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09" t="s">
        <v>639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626</v>
      </c>
    </row>
    <row r="72" spans="2:107" ht="13.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557</v>
      </c>
      <c r="BQ72" s="1322"/>
      <c r="BR72" s="1322"/>
      <c r="BS72" s="1322"/>
      <c r="BT72" s="1322"/>
      <c r="BU72" s="1322"/>
      <c r="BV72" s="1322"/>
      <c r="BW72" s="1322"/>
      <c r="BX72" s="1322" t="s">
        <v>558</v>
      </c>
      <c r="BY72" s="1322"/>
      <c r="BZ72" s="1322"/>
      <c r="CA72" s="1322"/>
      <c r="CB72" s="1322"/>
      <c r="CC72" s="1322"/>
      <c r="CD72" s="1322"/>
      <c r="CE72" s="1322"/>
      <c r="CF72" s="1322" t="s">
        <v>559</v>
      </c>
      <c r="CG72" s="1322"/>
      <c r="CH72" s="1322"/>
      <c r="CI72" s="1322"/>
      <c r="CJ72" s="1322"/>
      <c r="CK72" s="1322"/>
      <c r="CL72" s="1322"/>
      <c r="CM72" s="1322"/>
      <c r="CN72" s="1322" t="s">
        <v>560</v>
      </c>
      <c r="CO72" s="1322"/>
      <c r="CP72" s="1322"/>
      <c r="CQ72" s="1322"/>
      <c r="CR72" s="1322"/>
      <c r="CS72" s="1322"/>
      <c r="CT72" s="1322"/>
      <c r="CU72" s="1322"/>
      <c r="CV72" s="1322" t="s">
        <v>561</v>
      </c>
      <c r="CW72" s="1322"/>
      <c r="CX72" s="1322"/>
      <c r="CY72" s="1322"/>
      <c r="CZ72" s="1322"/>
      <c r="DA72" s="1322"/>
      <c r="DB72" s="1322"/>
      <c r="DC72" s="1322"/>
    </row>
    <row r="73" spans="2:107" ht="13.5">
      <c r="B73" s="387"/>
      <c r="G73" s="1327"/>
      <c r="H73" s="1327"/>
      <c r="I73" s="1327"/>
      <c r="J73" s="1327"/>
      <c r="K73" s="1329"/>
      <c r="L73" s="1329"/>
      <c r="M73" s="1329"/>
      <c r="N73" s="1329"/>
      <c r="AM73" s="394"/>
      <c r="AN73" s="1323" t="s">
        <v>625</v>
      </c>
      <c r="AO73" s="1323"/>
      <c r="AP73" s="1323"/>
      <c r="AQ73" s="1323"/>
      <c r="AR73" s="1323"/>
      <c r="AS73" s="1323"/>
      <c r="AT73" s="1323"/>
      <c r="AU73" s="1323"/>
      <c r="AV73" s="1323"/>
      <c r="AW73" s="1323"/>
      <c r="AX73" s="1323"/>
      <c r="AY73" s="1323"/>
      <c r="AZ73" s="1323"/>
      <c r="BA73" s="1323"/>
      <c r="BB73" s="1323" t="s">
        <v>633</v>
      </c>
      <c r="BC73" s="1323"/>
      <c r="BD73" s="1323"/>
      <c r="BE73" s="1323"/>
      <c r="BF73" s="1323"/>
      <c r="BG73" s="1323"/>
      <c r="BH73" s="1323"/>
      <c r="BI73" s="1323"/>
      <c r="BJ73" s="1323"/>
      <c r="BK73" s="1323"/>
      <c r="BL73" s="1323"/>
      <c r="BM73" s="1323"/>
      <c r="BN73" s="1323"/>
      <c r="BO73" s="1323"/>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5">
      <c r="B74" s="387"/>
      <c r="G74" s="1327"/>
      <c r="H74" s="1327"/>
      <c r="I74" s="1327"/>
      <c r="J74" s="1327"/>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c r="B75" s="387"/>
      <c r="G75" s="1327"/>
      <c r="H75" s="1327"/>
      <c r="I75" s="1318"/>
      <c r="J75" s="1318"/>
      <c r="K75" s="1325"/>
      <c r="L75" s="1325"/>
      <c r="M75" s="1325"/>
      <c r="N75" s="1325"/>
      <c r="AM75" s="394"/>
      <c r="AN75" s="1323"/>
      <c r="AO75" s="1323"/>
      <c r="AP75" s="1323"/>
      <c r="AQ75" s="1323"/>
      <c r="AR75" s="1323"/>
      <c r="AS75" s="1323"/>
      <c r="AT75" s="1323"/>
      <c r="AU75" s="1323"/>
      <c r="AV75" s="1323"/>
      <c r="AW75" s="1323"/>
      <c r="AX75" s="1323"/>
      <c r="AY75" s="1323"/>
      <c r="AZ75" s="1323"/>
      <c r="BA75" s="1323"/>
      <c r="BB75" s="1323" t="s">
        <v>632</v>
      </c>
      <c r="BC75" s="1323"/>
      <c r="BD75" s="1323"/>
      <c r="BE75" s="1323"/>
      <c r="BF75" s="1323"/>
      <c r="BG75" s="1323"/>
      <c r="BH75" s="1323"/>
      <c r="BI75" s="1323"/>
      <c r="BJ75" s="1323"/>
      <c r="BK75" s="1323"/>
      <c r="BL75" s="1323"/>
      <c r="BM75" s="1323"/>
      <c r="BN75" s="1323"/>
      <c r="BO75" s="1323"/>
      <c r="BP75" s="1324">
        <v>4.2</v>
      </c>
      <c r="BQ75" s="1324"/>
      <c r="BR75" s="1324"/>
      <c r="BS75" s="1324"/>
      <c r="BT75" s="1324"/>
      <c r="BU75" s="1324"/>
      <c r="BV75" s="1324"/>
      <c r="BW75" s="1324"/>
      <c r="BX75" s="1324">
        <v>3.5</v>
      </c>
      <c r="BY75" s="1324"/>
      <c r="BZ75" s="1324"/>
      <c r="CA75" s="1324"/>
      <c r="CB75" s="1324"/>
      <c r="CC75" s="1324"/>
      <c r="CD75" s="1324"/>
      <c r="CE75" s="1324"/>
      <c r="CF75" s="1324">
        <v>3.8</v>
      </c>
      <c r="CG75" s="1324"/>
      <c r="CH75" s="1324"/>
      <c r="CI75" s="1324"/>
      <c r="CJ75" s="1324"/>
      <c r="CK75" s="1324"/>
      <c r="CL75" s="1324"/>
      <c r="CM75" s="1324"/>
      <c r="CN75" s="1324">
        <v>3.9</v>
      </c>
      <c r="CO75" s="1324"/>
      <c r="CP75" s="1324"/>
      <c r="CQ75" s="1324"/>
      <c r="CR75" s="1324"/>
      <c r="CS75" s="1324"/>
      <c r="CT75" s="1324"/>
      <c r="CU75" s="1324"/>
      <c r="CV75" s="1324">
        <v>4.3</v>
      </c>
      <c r="CW75" s="1324"/>
      <c r="CX75" s="1324"/>
      <c r="CY75" s="1324"/>
      <c r="CZ75" s="1324"/>
      <c r="DA75" s="1324"/>
      <c r="DB75" s="1324"/>
      <c r="DC75" s="1324"/>
    </row>
    <row r="76" spans="2:107" ht="13.5">
      <c r="B76" s="387"/>
      <c r="G76" s="1327"/>
      <c r="H76" s="1327"/>
      <c r="I76" s="1318"/>
      <c r="J76" s="1318"/>
      <c r="K76" s="1325"/>
      <c r="L76" s="1325"/>
      <c r="M76" s="1325"/>
      <c r="N76" s="1325"/>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c r="B77" s="387"/>
      <c r="G77" s="1318"/>
      <c r="H77" s="1318"/>
      <c r="I77" s="1318"/>
      <c r="J77" s="1318"/>
      <c r="K77" s="1329"/>
      <c r="L77" s="1329"/>
      <c r="M77" s="1329"/>
      <c r="N77" s="1329"/>
      <c r="AN77" s="1322" t="s">
        <v>634</v>
      </c>
      <c r="AO77" s="1322"/>
      <c r="AP77" s="1322"/>
      <c r="AQ77" s="1322"/>
      <c r="AR77" s="1322"/>
      <c r="AS77" s="1322"/>
      <c r="AT77" s="1322"/>
      <c r="AU77" s="1322"/>
      <c r="AV77" s="1322"/>
      <c r="AW77" s="1322"/>
      <c r="AX77" s="1322"/>
      <c r="AY77" s="1322"/>
      <c r="AZ77" s="1322"/>
      <c r="BA77" s="1322"/>
      <c r="BB77" s="1323" t="s">
        <v>633</v>
      </c>
      <c r="BC77" s="1323"/>
      <c r="BD77" s="1323"/>
      <c r="BE77" s="1323"/>
      <c r="BF77" s="1323"/>
      <c r="BG77" s="1323"/>
      <c r="BH77" s="1323"/>
      <c r="BI77" s="1323"/>
      <c r="BJ77" s="1323"/>
      <c r="BK77" s="1323"/>
      <c r="BL77" s="1323"/>
      <c r="BM77" s="1323"/>
      <c r="BN77" s="1323"/>
      <c r="BO77" s="1323"/>
      <c r="BP77" s="1324">
        <v>13</v>
      </c>
      <c r="BQ77" s="1324"/>
      <c r="BR77" s="1324"/>
      <c r="BS77" s="1324"/>
      <c r="BT77" s="1324"/>
      <c r="BU77" s="1324"/>
      <c r="BV77" s="1324"/>
      <c r="BW77" s="1324"/>
      <c r="BX77" s="1324">
        <v>21</v>
      </c>
      <c r="BY77" s="1324"/>
      <c r="BZ77" s="1324"/>
      <c r="CA77" s="1324"/>
      <c r="CB77" s="1324"/>
      <c r="CC77" s="1324"/>
      <c r="CD77" s="1324"/>
      <c r="CE77" s="1324"/>
      <c r="CF77" s="1324">
        <v>20.2</v>
      </c>
      <c r="CG77" s="1324"/>
      <c r="CH77" s="1324"/>
      <c r="CI77" s="1324"/>
      <c r="CJ77" s="1324"/>
      <c r="CK77" s="1324"/>
      <c r="CL77" s="1324"/>
      <c r="CM77" s="1324"/>
      <c r="CN77" s="1324">
        <v>18.3</v>
      </c>
      <c r="CO77" s="1324"/>
      <c r="CP77" s="1324"/>
      <c r="CQ77" s="1324"/>
      <c r="CR77" s="1324"/>
      <c r="CS77" s="1324"/>
      <c r="CT77" s="1324"/>
      <c r="CU77" s="1324"/>
      <c r="CV77" s="1324">
        <v>20.3</v>
      </c>
      <c r="CW77" s="1324"/>
      <c r="CX77" s="1324"/>
      <c r="CY77" s="1324"/>
      <c r="CZ77" s="1324"/>
      <c r="DA77" s="1324"/>
      <c r="DB77" s="1324"/>
      <c r="DC77" s="1324"/>
    </row>
    <row r="78" spans="2:107" ht="13.5">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c r="B79" s="387"/>
      <c r="G79" s="1318"/>
      <c r="H79" s="1318"/>
      <c r="I79" s="1326"/>
      <c r="J79" s="1326"/>
      <c r="K79" s="1330"/>
      <c r="L79" s="1330"/>
      <c r="M79" s="1330"/>
      <c r="N79" s="1330"/>
      <c r="AN79" s="1322"/>
      <c r="AO79" s="1322"/>
      <c r="AP79" s="1322"/>
      <c r="AQ79" s="1322"/>
      <c r="AR79" s="1322"/>
      <c r="AS79" s="1322"/>
      <c r="AT79" s="1322"/>
      <c r="AU79" s="1322"/>
      <c r="AV79" s="1322"/>
      <c r="AW79" s="1322"/>
      <c r="AX79" s="1322"/>
      <c r="AY79" s="1322"/>
      <c r="AZ79" s="1322"/>
      <c r="BA79" s="1322"/>
      <c r="BB79" s="1323" t="s">
        <v>632</v>
      </c>
      <c r="BC79" s="1323"/>
      <c r="BD79" s="1323"/>
      <c r="BE79" s="1323"/>
      <c r="BF79" s="1323"/>
      <c r="BG79" s="1323"/>
      <c r="BH79" s="1323"/>
      <c r="BI79" s="1323"/>
      <c r="BJ79" s="1323"/>
      <c r="BK79" s="1323"/>
      <c r="BL79" s="1323"/>
      <c r="BM79" s="1323"/>
      <c r="BN79" s="1323"/>
      <c r="BO79" s="1323"/>
      <c r="BP79" s="1324">
        <v>6.8</v>
      </c>
      <c r="BQ79" s="1324"/>
      <c r="BR79" s="1324"/>
      <c r="BS79" s="1324"/>
      <c r="BT79" s="1324"/>
      <c r="BU79" s="1324"/>
      <c r="BV79" s="1324"/>
      <c r="BW79" s="1324"/>
      <c r="BX79" s="1324">
        <v>6.8</v>
      </c>
      <c r="BY79" s="1324"/>
      <c r="BZ79" s="1324"/>
      <c r="CA79" s="1324"/>
      <c r="CB79" s="1324"/>
      <c r="CC79" s="1324"/>
      <c r="CD79" s="1324"/>
      <c r="CE79" s="1324"/>
      <c r="CF79" s="1324">
        <v>6.8</v>
      </c>
      <c r="CG79" s="1324"/>
      <c r="CH79" s="1324"/>
      <c r="CI79" s="1324"/>
      <c r="CJ79" s="1324"/>
      <c r="CK79" s="1324"/>
      <c r="CL79" s="1324"/>
      <c r="CM79" s="1324"/>
      <c r="CN79" s="1324">
        <v>6.8</v>
      </c>
      <c r="CO79" s="1324"/>
      <c r="CP79" s="1324"/>
      <c r="CQ79" s="1324"/>
      <c r="CR79" s="1324"/>
      <c r="CS79" s="1324"/>
      <c r="CT79" s="1324"/>
      <c r="CU79" s="1324"/>
      <c r="CV79" s="1324">
        <v>6.6</v>
      </c>
      <c r="CW79" s="1324"/>
      <c r="CX79" s="1324"/>
      <c r="CY79" s="1324"/>
      <c r="CZ79" s="1324"/>
      <c r="DA79" s="1324"/>
      <c r="DB79" s="1324"/>
      <c r="DC79" s="1324"/>
    </row>
    <row r="80" spans="2:107" ht="13.5">
      <c r="B80" s="387"/>
      <c r="G80" s="1318"/>
      <c r="H80" s="1318"/>
      <c r="I80" s="1326"/>
      <c r="J80" s="1326"/>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fxbBvT8fppAeAfLI//nnvujl4fqPOXlj6vbml6VH17nKegjy6ZbHchF2E1JuvQuAvH9ZrRHLLPasGnAV+fBJQg==" saltValue="e5ane6S5OloqBzpXsw/euA=="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8"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637</v>
      </c>
    </row>
  </sheetData>
  <sheetProtection algorithmName="SHA-512" hashValue="W5X8f5n9qzGRmMjxeN/CuufF7D6wXRZtqsYkCT1mxDIX880LuzJJFTkQw9utqGtxgMjSjPHENGsrUWcrNshqQQ==" saltValue="wiXlUW8qJQCvGcqV+2fG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631</v>
      </c>
    </row>
  </sheetData>
  <sheetProtection algorithmName="SHA-512" hashValue="ZfpPDIhgo6GIwwLYq32oV4zUYquaCDqHlucP1AJVV4xZgM1aQLn0iCcXVBuFqOIZlLC0vRsOhAKbFXSd1zEsLA==" saltValue="3ON6hV5EaQFe5sQ0t8gH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554</v>
      </c>
      <c r="G2" s="157"/>
      <c r="H2" s="158"/>
    </row>
    <row r="3" spans="1:8">
      <c r="A3" s="154" t="s">
        <v>547</v>
      </c>
      <c r="B3" s="159"/>
      <c r="C3" s="160"/>
      <c r="D3" s="161">
        <v>45468</v>
      </c>
      <c r="E3" s="162"/>
      <c r="F3" s="163">
        <v>49919</v>
      </c>
      <c r="G3" s="164"/>
      <c r="H3" s="165"/>
    </row>
    <row r="4" spans="1:8">
      <c r="A4" s="166"/>
      <c r="B4" s="167"/>
      <c r="C4" s="168"/>
      <c r="D4" s="169">
        <v>23224</v>
      </c>
      <c r="E4" s="170"/>
      <c r="F4" s="171">
        <v>26398</v>
      </c>
      <c r="G4" s="172"/>
      <c r="H4" s="173"/>
    </row>
    <row r="5" spans="1:8">
      <c r="A5" s="154" t="s">
        <v>549</v>
      </c>
      <c r="B5" s="159"/>
      <c r="C5" s="160"/>
      <c r="D5" s="161">
        <v>41823</v>
      </c>
      <c r="E5" s="162"/>
      <c r="F5" s="163">
        <v>47738</v>
      </c>
      <c r="G5" s="164"/>
      <c r="H5" s="165"/>
    </row>
    <row r="6" spans="1:8">
      <c r="A6" s="166"/>
      <c r="B6" s="167"/>
      <c r="C6" s="168"/>
      <c r="D6" s="169">
        <v>20251</v>
      </c>
      <c r="E6" s="170"/>
      <c r="F6" s="171">
        <v>24937</v>
      </c>
      <c r="G6" s="172"/>
      <c r="H6" s="173"/>
    </row>
    <row r="7" spans="1:8">
      <c r="A7" s="154" t="s">
        <v>550</v>
      </c>
      <c r="B7" s="159"/>
      <c r="C7" s="160"/>
      <c r="D7" s="161">
        <v>40724</v>
      </c>
      <c r="E7" s="162"/>
      <c r="F7" s="163">
        <v>52191</v>
      </c>
      <c r="G7" s="164"/>
      <c r="H7" s="165"/>
    </row>
    <row r="8" spans="1:8">
      <c r="A8" s="166"/>
      <c r="B8" s="167"/>
      <c r="C8" s="168"/>
      <c r="D8" s="169">
        <v>16636</v>
      </c>
      <c r="E8" s="170"/>
      <c r="F8" s="171">
        <v>24843</v>
      </c>
      <c r="G8" s="172"/>
      <c r="H8" s="173"/>
    </row>
    <row r="9" spans="1:8">
      <c r="A9" s="154" t="s">
        <v>551</v>
      </c>
      <c r="B9" s="159"/>
      <c r="C9" s="160"/>
      <c r="D9" s="161">
        <v>33279</v>
      </c>
      <c r="E9" s="162"/>
      <c r="F9" s="163">
        <v>47387</v>
      </c>
      <c r="G9" s="164"/>
      <c r="H9" s="165"/>
    </row>
    <row r="10" spans="1:8">
      <c r="A10" s="166"/>
      <c r="B10" s="167"/>
      <c r="C10" s="168"/>
      <c r="D10" s="169">
        <v>20264</v>
      </c>
      <c r="E10" s="170"/>
      <c r="F10" s="171">
        <v>24928</v>
      </c>
      <c r="G10" s="172"/>
      <c r="H10" s="173"/>
    </row>
    <row r="11" spans="1:8">
      <c r="A11" s="154" t="s">
        <v>552</v>
      </c>
      <c r="B11" s="159"/>
      <c r="C11" s="160"/>
      <c r="D11" s="161">
        <v>36425</v>
      </c>
      <c r="E11" s="162"/>
      <c r="F11" s="163">
        <v>51264</v>
      </c>
      <c r="G11" s="164"/>
      <c r="H11" s="165"/>
    </row>
    <row r="12" spans="1:8">
      <c r="A12" s="166"/>
      <c r="B12" s="167"/>
      <c r="C12" s="174"/>
      <c r="D12" s="169">
        <v>11494</v>
      </c>
      <c r="E12" s="170"/>
      <c r="F12" s="171">
        <v>26040</v>
      </c>
      <c r="G12" s="172"/>
      <c r="H12" s="173"/>
    </row>
    <row r="13" spans="1:8">
      <c r="A13" s="154"/>
      <c r="B13" s="159"/>
      <c r="C13" s="175"/>
      <c r="D13" s="176">
        <v>39544</v>
      </c>
      <c r="E13" s="177"/>
      <c r="F13" s="178">
        <v>49700</v>
      </c>
      <c r="G13" s="179"/>
      <c r="H13" s="165"/>
    </row>
    <row r="14" spans="1:8">
      <c r="A14" s="166"/>
      <c r="B14" s="167"/>
      <c r="C14" s="168"/>
      <c r="D14" s="169">
        <v>18374</v>
      </c>
      <c r="E14" s="170"/>
      <c r="F14" s="171">
        <v>25429</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6.88</v>
      </c>
      <c r="C19" s="180">
        <f>ROUND(VALUE(SUBSTITUTE(実質収支比率等に係る経年分析!G$48,"▲","-")),2)</f>
        <v>4.5</v>
      </c>
      <c r="D19" s="180">
        <f>ROUND(VALUE(SUBSTITUTE(実質収支比率等に係る経年分析!H$48,"▲","-")),2)</f>
        <v>5.5</v>
      </c>
      <c r="E19" s="180">
        <f>ROUND(VALUE(SUBSTITUTE(実質収支比率等に係る経年分析!I$48,"▲","-")),2)</f>
        <v>4.45</v>
      </c>
      <c r="F19" s="180">
        <f>ROUND(VALUE(SUBSTITUTE(実質収支比率等に係る経年分析!J$48,"▲","-")),2)</f>
        <v>4.9000000000000004</v>
      </c>
    </row>
    <row r="20" spans="1:11">
      <c r="A20" s="180" t="s">
        <v>54</v>
      </c>
      <c r="B20" s="180">
        <f>ROUND(VALUE(SUBSTITUTE(実質収支比率等に係る経年分析!F$47,"▲","-")),2)</f>
        <v>37.840000000000003</v>
      </c>
      <c r="C20" s="180">
        <f>ROUND(VALUE(SUBSTITUTE(実質収支比率等に係る経年分析!G$47,"▲","-")),2)</f>
        <v>33.409999999999997</v>
      </c>
      <c r="D20" s="180">
        <f>ROUND(VALUE(SUBSTITUTE(実質収支比率等に係る経年分析!H$47,"▲","-")),2)</f>
        <v>30.24</v>
      </c>
      <c r="E20" s="180">
        <f>ROUND(VALUE(SUBSTITUTE(実質収支比率等に係る経年分析!I$47,"▲","-")),2)</f>
        <v>26.66</v>
      </c>
      <c r="F20" s="180">
        <f>ROUND(VALUE(SUBSTITUTE(実質収支比率等に係る経年分析!J$47,"▲","-")),2)</f>
        <v>27.13</v>
      </c>
    </row>
    <row r="21" spans="1:11">
      <c r="A21" s="180" t="s">
        <v>55</v>
      </c>
      <c r="B21" s="180">
        <f>IF(ISNUMBER(VALUE(SUBSTITUTE(実質収支比率等に係る経年分析!F$49,"▲","-"))),ROUND(VALUE(SUBSTITUTE(実質収支比率等に係る経年分析!F$49,"▲","-")),2),NA())</f>
        <v>1.38</v>
      </c>
      <c r="C21" s="180">
        <f>IF(ISNUMBER(VALUE(SUBSTITUTE(実質収支比率等に係る経年分析!G$49,"▲","-"))),ROUND(VALUE(SUBSTITUTE(実質収支比率等に係る経年分析!G$49,"▲","-")),2),NA())</f>
        <v>-6.63</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-4.1900000000000004</v>
      </c>
      <c r="F21" s="180">
        <f>IF(ISNUMBER(VALUE(SUBSTITUTE(実質収支比率等に係る経年分析!J$49,"▲","-"))),ROUND(VALUE(SUBSTITUTE(実質収支比率等に係る経年分析!J$49,"▲","-")),2),NA())</f>
        <v>0.42</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0.72</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1.45</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2.5</v>
      </c>
      <c r="G33" s="181" t="e">
        <f>IF(ROUND(VALUE(SUBSTITUTE(連結実質赤字比率に係る赤字・黒字の構成分析!H$37,"▲", "-")), 2) &gt;= 0, ABS(ROUND(VALUE(SUBSTITUTE(連結実質赤字比率に係る赤字・黒字の構成分析!H$37,"▲", "-")), 2)), NA())</f>
        <v>#N/A</v>
      </c>
      <c r="H33" s="181">
        <f>IF(ROUND(VALUE(SUBSTITUTE(連結実質赤字比率に係る赤字・黒字の構成分析!I$37,"▲", "-")), 2) &lt; 0, ABS(ROUND(VALUE(SUBSTITUTE(連結実質赤字比率に係る赤字・黒字の構成分析!I$37,"▲", "-")), 2)), NA())</f>
        <v>0.84</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0.33</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4.3499999999999996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5.35</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6.76</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768</v>
      </c>
      <c r="E42" s="182"/>
      <c r="F42" s="182"/>
      <c r="G42" s="182">
        <f>'実質公債費比率（分子）の構造'!L$52</f>
        <v>831</v>
      </c>
      <c r="H42" s="182"/>
      <c r="I42" s="182"/>
      <c r="J42" s="182">
        <f>'実質公債費比率（分子）の構造'!M$52</f>
        <v>830</v>
      </c>
      <c r="K42" s="182"/>
      <c r="L42" s="182"/>
      <c r="M42" s="182">
        <f>'実質公債費比率（分子）の構造'!N$52</f>
        <v>822</v>
      </c>
      <c r="N42" s="182"/>
      <c r="O42" s="182"/>
      <c r="P42" s="182">
        <f>'実質公債費比率（分子）の構造'!O$52</f>
        <v>750</v>
      </c>
    </row>
    <row r="43" spans="1:16">
      <c r="A43" s="182" t="s">
        <v>63</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96</v>
      </c>
      <c r="C45" s="182"/>
      <c r="D45" s="182"/>
      <c r="E45" s="182">
        <f>'実質公債費比率（分子）の構造'!L$49</f>
        <v>98</v>
      </c>
      <c r="F45" s="182"/>
      <c r="G45" s="182"/>
      <c r="H45" s="182">
        <f>'実質公債費比率（分子）の構造'!M$49</f>
        <v>99</v>
      </c>
      <c r="I45" s="182"/>
      <c r="J45" s="182"/>
      <c r="K45" s="182">
        <f>'実質公債費比率（分子）の構造'!N$49</f>
        <v>119</v>
      </c>
      <c r="L45" s="182"/>
      <c r="M45" s="182"/>
      <c r="N45" s="182">
        <f>'実質公債費比率（分子）の構造'!O$49</f>
        <v>96</v>
      </c>
      <c r="O45" s="182"/>
      <c r="P45" s="182"/>
    </row>
    <row r="46" spans="1:16">
      <c r="A46" s="182" t="s">
        <v>66</v>
      </c>
      <c r="B46" s="182">
        <f>'実質公債費比率（分子）の構造'!K$48</f>
        <v>429</v>
      </c>
      <c r="C46" s="182"/>
      <c r="D46" s="182"/>
      <c r="E46" s="182">
        <f>'実質公債費比率（分子）の構造'!L$48</f>
        <v>428</v>
      </c>
      <c r="F46" s="182"/>
      <c r="G46" s="182"/>
      <c r="H46" s="182">
        <f>'実質公債費比率（分子）の構造'!M$48</f>
        <v>342</v>
      </c>
      <c r="I46" s="182"/>
      <c r="J46" s="182"/>
      <c r="K46" s="182">
        <f>'実質公債費比率（分子）の構造'!N$48</f>
        <v>334</v>
      </c>
      <c r="L46" s="182"/>
      <c r="M46" s="182"/>
      <c r="N46" s="182">
        <f>'実質公債費比率（分子）の構造'!O$48</f>
        <v>254</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483</v>
      </c>
      <c r="C49" s="182"/>
      <c r="D49" s="182"/>
      <c r="E49" s="182">
        <f>'実質公債費比率（分子）の構造'!L$45</f>
        <v>510</v>
      </c>
      <c r="F49" s="182"/>
      <c r="G49" s="182"/>
      <c r="H49" s="182">
        <f>'実質公債費比率（分子）の構造'!M$45</f>
        <v>566</v>
      </c>
      <c r="I49" s="182"/>
      <c r="J49" s="182"/>
      <c r="K49" s="182">
        <f>'実質公債費比率（分子）の構造'!N$45</f>
        <v>635</v>
      </c>
      <c r="L49" s="182"/>
      <c r="M49" s="182"/>
      <c r="N49" s="182">
        <f>'実質公債費比率（分子）の構造'!O$45</f>
        <v>675</v>
      </c>
      <c r="O49" s="182"/>
      <c r="P49" s="182"/>
    </row>
    <row r="50" spans="1:16">
      <c r="A50" s="182" t="s">
        <v>70</v>
      </c>
      <c r="B50" s="182" t="e">
        <f>NA()</f>
        <v>#N/A</v>
      </c>
      <c r="C50" s="182">
        <f>IF(ISNUMBER('実質公債費比率（分子）の構造'!K$53),'実質公債費比率（分子）の構造'!K$53,NA())</f>
        <v>240</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177</v>
      </c>
      <c r="J50" s="182" t="e">
        <f>NA()</f>
        <v>#N/A</v>
      </c>
      <c r="K50" s="182" t="e">
        <f>NA()</f>
        <v>#N/A</v>
      </c>
      <c r="L50" s="182">
        <f>IF(ISNUMBER('実質公債費比率（分子）の構造'!N$53),'実質公債費比率（分子）の構造'!N$53,NA())</f>
        <v>266</v>
      </c>
      <c r="M50" s="182" t="e">
        <f>NA()</f>
        <v>#N/A</v>
      </c>
      <c r="N50" s="182" t="e">
        <f>NA()</f>
        <v>#N/A</v>
      </c>
      <c r="O50" s="182">
        <f>IF(ISNUMBER('実質公債費比率（分子）の構造'!O$53),'実質公債費比率（分子）の構造'!O$53,NA())</f>
        <v>275</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9780</v>
      </c>
      <c r="E56" s="181"/>
      <c r="F56" s="181"/>
      <c r="G56" s="181">
        <f>'将来負担比率（分子）の構造'!J$52</f>
        <v>9673</v>
      </c>
      <c r="H56" s="181"/>
      <c r="I56" s="181"/>
      <c r="J56" s="181">
        <f>'将来負担比率（分子）の構造'!K$52</f>
        <v>9557</v>
      </c>
      <c r="K56" s="181"/>
      <c r="L56" s="181"/>
      <c r="M56" s="181">
        <f>'将来負担比率（分子）の構造'!L$52</f>
        <v>9579</v>
      </c>
      <c r="N56" s="181"/>
      <c r="O56" s="181"/>
      <c r="P56" s="181">
        <f>'将来負担比率（分子）の構造'!M$52</f>
        <v>9330</v>
      </c>
    </row>
    <row r="57" spans="1:16">
      <c r="A57" s="181" t="s">
        <v>41</v>
      </c>
      <c r="B57" s="181"/>
      <c r="C57" s="181"/>
      <c r="D57" s="181">
        <f>'将来負担比率（分子）の構造'!I$51</f>
        <v>149</v>
      </c>
      <c r="E57" s="181"/>
      <c r="F57" s="181"/>
      <c r="G57" s="181">
        <f>'将来負担比率（分子）の構造'!J$51</f>
        <v>134</v>
      </c>
      <c r="H57" s="181"/>
      <c r="I57" s="181"/>
      <c r="J57" s="181">
        <f>'将来負担比率（分子）の構造'!K$51</f>
        <v>91</v>
      </c>
      <c r="K57" s="181"/>
      <c r="L57" s="181"/>
      <c r="M57" s="181">
        <f>'将来負担比率（分子）の構造'!L$51</f>
        <v>83</v>
      </c>
      <c r="N57" s="181"/>
      <c r="O57" s="181"/>
      <c r="P57" s="181">
        <f>'将来負担比率（分子）の構造'!M$51</f>
        <v>164</v>
      </c>
    </row>
    <row r="58" spans="1:16">
      <c r="A58" s="181" t="s">
        <v>40</v>
      </c>
      <c r="B58" s="181"/>
      <c r="C58" s="181"/>
      <c r="D58" s="181">
        <f>'将来負担比率（分子）の構造'!I$50</f>
        <v>5089</v>
      </c>
      <c r="E58" s="181"/>
      <c r="F58" s="181"/>
      <c r="G58" s="181">
        <f>'将来負担比率（分子）の構造'!J$50</f>
        <v>5058</v>
      </c>
      <c r="H58" s="181"/>
      <c r="I58" s="181"/>
      <c r="J58" s="181">
        <f>'将来負担比率（分子）の構造'!K$50</f>
        <v>4561</v>
      </c>
      <c r="K58" s="181"/>
      <c r="L58" s="181"/>
      <c r="M58" s="181">
        <f>'将来負担比率（分子）の構造'!L$50</f>
        <v>4249</v>
      </c>
      <c r="N58" s="181"/>
      <c r="O58" s="181"/>
      <c r="P58" s="181">
        <f>'将来負担比率（分子）の構造'!M$50</f>
        <v>4012</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1187</v>
      </c>
      <c r="C62" s="181"/>
      <c r="D62" s="181"/>
      <c r="E62" s="181">
        <f>'将来負担比率（分子）の構造'!J$45</f>
        <v>1200</v>
      </c>
      <c r="F62" s="181"/>
      <c r="G62" s="181"/>
      <c r="H62" s="181">
        <f>'将来負担比率（分子）の構造'!K$45</f>
        <v>1127</v>
      </c>
      <c r="I62" s="181"/>
      <c r="J62" s="181"/>
      <c r="K62" s="181">
        <f>'将来負担比率（分子）の構造'!L$45</f>
        <v>1082</v>
      </c>
      <c r="L62" s="181"/>
      <c r="M62" s="181"/>
      <c r="N62" s="181">
        <f>'将来負担比率（分子）の構造'!M$45</f>
        <v>1035</v>
      </c>
      <c r="O62" s="181"/>
      <c r="P62" s="181"/>
    </row>
    <row r="63" spans="1:16">
      <c r="A63" s="181" t="s">
        <v>33</v>
      </c>
      <c r="B63" s="181">
        <f>'将来負担比率（分子）の構造'!I$44</f>
        <v>812</v>
      </c>
      <c r="C63" s="181"/>
      <c r="D63" s="181"/>
      <c r="E63" s="181">
        <f>'将来負担比率（分子）の構造'!J$44</f>
        <v>721</v>
      </c>
      <c r="F63" s="181"/>
      <c r="G63" s="181"/>
      <c r="H63" s="181">
        <f>'将来負担比率（分子）の構造'!K$44</f>
        <v>626</v>
      </c>
      <c r="I63" s="181"/>
      <c r="J63" s="181"/>
      <c r="K63" s="181">
        <f>'将来負担比率（分子）の構造'!L$44</f>
        <v>591</v>
      </c>
      <c r="L63" s="181"/>
      <c r="M63" s="181"/>
      <c r="N63" s="181">
        <f>'将来負担比率（分子）の構造'!M$44</f>
        <v>516</v>
      </c>
      <c r="O63" s="181"/>
      <c r="P63" s="181"/>
    </row>
    <row r="64" spans="1:16">
      <c r="A64" s="181" t="s">
        <v>32</v>
      </c>
      <c r="B64" s="181">
        <f>'将来負担比率（分子）の構造'!I$43</f>
        <v>4187</v>
      </c>
      <c r="C64" s="181"/>
      <c r="D64" s="181"/>
      <c r="E64" s="181">
        <f>'将来負担比率（分子）の構造'!J$43</f>
        <v>3971</v>
      </c>
      <c r="F64" s="181"/>
      <c r="G64" s="181"/>
      <c r="H64" s="181">
        <f>'将来負担比率（分子）の構造'!K$43</f>
        <v>3523</v>
      </c>
      <c r="I64" s="181"/>
      <c r="J64" s="181"/>
      <c r="K64" s="181">
        <f>'将来負担比率（分子）の構造'!L$43</f>
        <v>3163</v>
      </c>
      <c r="L64" s="181"/>
      <c r="M64" s="181"/>
      <c r="N64" s="181">
        <f>'将来負担比率（分子）の構造'!M$43</f>
        <v>2818</v>
      </c>
      <c r="O64" s="181"/>
      <c r="P64" s="181"/>
    </row>
    <row r="65" spans="1:16">
      <c r="A65" s="181" t="s">
        <v>31</v>
      </c>
      <c r="B65" s="181">
        <f>'将来負担比率（分子）の構造'!I$42</f>
        <v>25</v>
      </c>
      <c r="C65" s="181"/>
      <c r="D65" s="181"/>
      <c r="E65" s="181">
        <f>'将来負担比率（分子）の構造'!J$42</f>
        <v>15</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7505</v>
      </c>
      <c r="C66" s="181"/>
      <c r="D66" s="181"/>
      <c r="E66" s="181">
        <f>'将来負担比率（分子）の構造'!J$41</f>
        <v>7873</v>
      </c>
      <c r="F66" s="181"/>
      <c r="G66" s="181"/>
      <c r="H66" s="181">
        <f>'将来負担比率（分子）の構造'!K$41</f>
        <v>8052</v>
      </c>
      <c r="I66" s="181"/>
      <c r="J66" s="181"/>
      <c r="K66" s="181">
        <f>'将来負担比率（分子）の構造'!L$41</f>
        <v>8304</v>
      </c>
      <c r="L66" s="181"/>
      <c r="M66" s="181"/>
      <c r="N66" s="181">
        <f>'将来負担比率（分子）の構造'!M$41</f>
        <v>8260</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1890</v>
      </c>
      <c r="C72" s="185">
        <f>基金残高に係る経年分析!G55</f>
        <v>1687</v>
      </c>
      <c r="D72" s="185">
        <f>基金残高に係る経年分析!H55</f>
        <v>1690</v>
      </c>
    </row>
    <row r="73" spans="1:16">
      <c r="A73" s="184" t="s">
        <v>77</v>
      </c>
      <c r="B73" s="185">
        <f>基金残高に係る経年分析!F56</f>
        <v>521</v>
      </c>
      <c r="C73" s="185">
        <f>基金残高に係る経年分析!G56</f>
        <v>521</v>
      </c>
      <c r="D73" s="185">
        <f>基金残高に係る経年分析!H56</f>
        <v>521</v>
      </c>
    </row>
    <row r="74" spans="1:16">
      <c r="A74" s="184" t="s">
        <v>78</v>
      </c>
      <c r="B74" s="185">
        <f>基金残高に係る経年分析!F57</f>
        <v>2028</v>
      </c>
      <c r="C74" s="185">
        <f>基金残高に係る経年分析!G57</f>
        <v>1919</v>
      </c>
      <c r="D74" s="185">
        <f>基金残高に係る経年分析!H57</f>
        <v>1681</v>
      </c>
    </row>
  </sheetData>
  <sheetProtection algorithmName="SHA-512" hashValue="XGdL7FMdYcucRS802/wcJ1/FsZtpOdtFW40Q7hAFCWdNrGnEyPeLJUm1ZGA9Bq9pM+AwfEOncu7sT9EEOsXvvA==" saltValue="aex6JAKPuScnB03IC4f3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229</v>
      </c>
      <c r="C5" s="670"/>
      <c r="D5" s="670"/>
      <c r="E5" s="670"/>
      <c r="F5" s="670"/>
      <c r="G5" s="670"/>
      <c r="H5" s="670"/>
      <c r="I5" s="670"/>
      <c r="J5" s="670"/>
      <c r="K5" s="670"/>
      <c r="L5" s="670"/>
      <c r="M5" s="670"/>
      <c r="N5" s="670"/>
      <c r="O5" s="670"/>
      <c r="P5" s="670"/>
      <c r="Q5" s="671"/>
      <c r="R5" s="672">
        <v>2960418</v>
      </c>
      <c r="S5" s="673"/>
      <c r="T5" s="673"/>
      <c r="U5" s="673"/>
      <c r="V5" s="673"/>
      <c r="W5" s="673"/>
      <c r="X5" s="673"/>
      <c r="Y5" s="674"/>
      <c r="Z5" s="675">
        <v>27.3</v>
      </c>
      <c r="AA5" s="675"/>
      <c r="AB5" s="675"/>
      <c r="AC5" s="675"/>
      <c r="AD5" s="676">
        <v>2960418</v>
      </c>
      <c r="AE5" s="676"/>
      <c r="AF5" s="676"/>
      <c r="AG5" s="676"/>
      <c r="AH5" s="676"/>
      <c r="AI5" s="676"/>
      <c r="AJ5" s="676"/>
      <c r="AK5" s="676"/>
      <c r="AL5" s="677">
        <v>49.4</v>
      </c>
      <c r="AM5" s="678"/>
      <c r="AN5" s="678"/>
      <c r="AO5" s="679"/>
      <c r="AP5" s="669" t="s">
        <v>230</v>
      </c>
      <c r="AQ5" s="670"/>
      <c r="AR5" s="670"/>
      <c r="AS5" s="670"/>
      <c r="AT5" s="670"/>
      <c r="AU5" s="670"/>
      <c r="AV5" s="670"/>
      <c r="AW5" s="670"/>
      <c r="AX5" s="670"/>
      <c r="AY5" s="670"/>
      <c r="AZ5" s="670"/>
      <c r="BA5" s="670"/>
      <c r="BB5" s="670"/>
      <c r="BC5" s="670"/>
      <c r="BD5" s="670"/>
      <c r="BE5" s="670"/>
      <c r="BF5" s="671"/>
      <c r="BG5" s="683">
        <v>2960418</v>
      </c>
      <c r="BH5" s="684"/>
      <c r="BI5" s="684"/>
      <c r="BJ5" s="684"/>
      <c r="BK5" s="684"/>
      <c r="BL5" s="684"/>
      <c r="BM5" s="684"/>
      <c r="BN5" s="685"/>
      <c r="BO5" s="686">
        <v>100</v>
      </c>
      <c r="BP5" s="686"/>
      <c r="BQ5" s="686"/>
      <c r="BR5" s="686"/>
      <c r="BS5" s="687" t="s">
        <v>127</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c r="B6" s="680" t="s">
        <v>234</v>
      </c>
      <c r="C6" s="681"/>
      <c r="D6" s="681"/>
      <c r="E6" s="681"/>
      <c r="F6" s="681"/>
      <c r="G6" s="681"/>
      <c r="H6" s="681"/>
      <c r="I6" s="681"/>
      <c r="J6" s="681"/>
      <c r="K6" s="681"/>
      <c r="L6" s="681"/>
      <c r="M6" s="681"/>
      <c r="N6" s="681"/>
      <c r="O6" s="681"/>
      <c r="P6" s="681"/>
      <c r="Q6" s="682"/>
      <c r="R6" s="683">
        <v>98740</v>
      </c>
      <c r="S6" s="684"/>
      <c r="T6" s="684"/>
      <c r="U6" s="684"/>
      <c r="V6" s="684"/>
      <c r="W6" s="684"/>
      <c r="X6" s="684"/>
      <c r="Y6" s="685"/>
      <c r="Z6" s="686">
        <v>0.9</v>
      </c>
      <c r="AA6" s="686"/>
      <c r="AB6" s="686"/>
      <c r="AC6" s="686"/>
      <c r="AD6" s="687">
        <v>98740</v>
      </c>
      <c r="AE6" s="687"/>
      <c r="AF6" s="687"/>
      <c r="AG6" s="687"/>
      <c r="AH6" s="687"/>
      <c r="AI6" s="687"/>
      <c r="AJ6" s="687"/>
      <c r="AK6" s="687"/>
      <c r="AL6" s="688">
        <v>1.6</v>
      </c>
      <c r="AM6" s="689"/>
      <c r="AN6" s="689"/>
      <c r="AO6" s="690"/>
      <c r="AP6" s="680" t="s">
        <v>235</v>
      </c>
      <c r="AQ6" s="681"/>
      <c r="AR6" s="681"/>
      <c r="AS6" s="681"/>
      <c r="AT6" s="681"/>
      <c r="AU6" s="681"/>
      <c r="AV6" s="681"/>
      <c r="AW6" s="681"/>
      <c r="AX6" s="681"/>
      <c r="AY6" s="681"/>
      <c r="AZ6" s="681"/>
      <c r="BA6" s="681"/>
      <c r="BB6" s="681"/>
      <c r="BC6" s="681"/>
      <c r="BD6" s="681"/>
      <c r="BE6" s="681"/>
      <c r="BF6" s="682"/>
      <c r="BG6" s="683">
        <v>2960418</v>
      </c>
      <c r="BH6" s="684"/>
      <c r="BI6" s="684"/>
      <c r="BJ6" s="684"/>
      <c r="BK6" s="684"/>
      <c r="BL6" s="684"/>
      <c r="BM6" s="684"/>
      <c r="BN6" s="685"/>
      <c r="BO6" s="686">
        <v>100</v>
      </c>
      <c r="BP6" s="686"/>
      <c r="BQ6" s="686"/>
      <c r="BR6" s="686"/>
      <c r="BS6" s="687" t="s">
        <v>236</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112875</v>
      </c>
      <c r="CS6" s="684"/>
      <c r="CT6" s="684"/>
      <c r="CU6" s="684"/>
      <c r="CV6" s="684"/>
      <c r="CW6" s="684"/>
      <c r="CX6" s="684"/>
      <c r="CY6" s="685"/>
      <c r="CZ6" s="677">
        <v>1.1000000000000001</v>
      </c>
      <c r="DA6" s="678"/>
      <c r="DB6" s="678"/>
      <c r="DC6" s="697"/>
      <c r="DD6" s="692">
        <v>396</v>
      </c>
      <c r="DE6" s="684"/>
      <c r="DF6" s="684"/>
      <c r="DG6" s="684"/>
      <c r="DH6" s="684"/>
      <c r="DI6" s="684"/>
      <c r="DJ6" s="684"/>
      <c r="DK6" s="684"/>
      <c r="DL6" s="684"/>
      <c r="DM6" s="684"/>
      <c r="DN6" s="684"/>
      <c r="DO6" s="684"/>
      <c r="DP6" s="685"/>
      <c r="DQ6" s="692">
        <v>112875</v>
      </c>
      <c r="DR6" s="684"/>
      <c r="DS6" s="684"/>
      <c r="DT6" s="684"/>
      <c r="DU6" s="684"/>
      <c r="DV6" s="684"/>
      <c r="DW6" s="684"/>
      <c r="DX6" s="684"/>
      <c r="DY6" s="684"/>
      <c r="DZ6" s="684"/>
      <c r="EA6" s="684"/>
      <c r="EB6" s="684"/>
      <c r="EC6" s="693"/>
    </row>
    <row r="7" spans="2:143" ht="11.25" customHeight="1">
      <c r="B7" s="680" t="s">
        <v>238</v>
      </c>
      <c r="C7" s="681"/>
      <c r="D7" s="681"/>
      <c r="E7" s="681"/>
      <c r="F7" s="681"/>
      <c r="G7" s="681"/>
      <c r="H7" s="681"/>
      <c r="I7" s="681"/>
      <c r="J7" s="681"/>
      <c r="K7" s="681"/>
      <c r="L7" s="681"/>
      <c r="M7" s="681"/>
      <c r="N7" s="681"/>
      <c r="O7" s="681"/>
      <c r="P7" s="681"/>
      <c r="Q7" s="682"/>
      <c r="R7" s="683">
        <v>2264</v>
      </c>
      <c r="S7" s="684"/>
      <c r="T7" s="684"/>
      <c r="U7" s="684"/>
      <c r="V7" s="684"/>
      <c r="W7" s="684"/>
      <c r="X7" s="684"/>
      <c r="Y7" s="685"/>
      <c r="Z7" s="686">
        <v>0</v>
      </c>
      <c r="AA7" s="686"/>
      <c r="AB7" s="686"/>
      <c r="AC7" s="686"/>
      <c r="AD7" s="687">
        <v>2264</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1466109</v>
      </c>
      <c r="BH7" s="684"/>
      <c r="BI7" s="684"/>
      <c r="BJ7" s="684"/>
      <c r="BK7" s="684"/>
      <c r="BL7" s="684"/>
      <c r="BM7" s="684"/>
      <c r="BN7" s="685"/>
      <c r="BO7" s="686">
        <v>49.5</v>
      </c>
      <c r="BP7" s="686"/>
      <c r="BQ7" s="686"/>
      <c r="BR7" s="686"/>
      <c r="BS7" s="687" t="s">
        <v>127</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1366460</v>
      </c>
      <c r="CS7" s="684"/>
      <c r="CT7" s="684"/>
      <c r="CU7" s="684"/>
      <c r="CV7" s="684"/>
      <c r="CW7" s="684"/>
      <c r="CX7" s="684"/>
      <c r="CY7" s="685"/>
      <c r="CZ7" s="686">
        <v>13.1</v>
      </c>
      <c r="DA7" s="686"/>
      <c r="DB7" s="686"/>
      <c r="DC7" s="686"/>
      <c r="DD7" s="692">
        <v>42003</v>
      </c>
      <c r="DE7" s="684"/>
      <c r="DF7" s="684"/>
      <c r="DG7" s="684"/>
      <c r="DH7" s="684"/>
      <c r="DI7" s="684"/>
      <c r="DJ7" s="684"/>
      <c r="DK7" s="684"/>
      <c r="DL7" s="684"/>
      <c r="DM7" s="684"/>
      <c r="DN7" s="684"/>
      <c r="DO7" s="684"/>
      <c r="DP7" s="685"/>
      <c r="DQ7" s="692">
        <v>1181820</v>
      </c>
      <c r="DR7" s="684"/>
      <c r="DS7" s="684"/>
      <c r="DT7" s="684"/>
      <c r="DU7" s="684"/>
      <c r="DV7" s="684"/>
      <c r="DW7" s="684"/>
      <c r="DX7" s="684"/>
      <c r="DY7" s="684"/>
      <c r="DZ7" s="684"/>
      <c r="EA7" s="684"/>
      <c r="EB7" s="684"/>
      <c r="EC7" s="693"/>
    </row>
    <row r="8" spans="2:143" ht="11.25" customHeight="1">
      <c r="B8" s="680" t="s">
        <v>241</v>
      </c>
      <c r="C8" s="681"/>
      <c r="D8" s="681"/>
      <c r="E8" s="681"/>
      <c r="F8" s="681"/>
      <c r="G8" s="681"/>
      <c r="H8" s="681"/>
      <c r="I8" s="681"/>
      <c r="J8" s="681"/>
      <c r="K8" s="681"/>
      <c r="L8" s="681"/>
      <c r="M8" s="681"/>
      <c r="N8" s="681"/>
      <c r="O8" s="681"/>
      <c r="P8" s="681"/>
      <c r="Q8" s="682"/>
      <c r="R8" s="683">
        <v>12948</v>
      </c>
      <c r="S8" s="684"/>
      <c r="T8" s="684"/>
      <c r="U8" s="684"/>
      <c r="V8" s="684"/>
      <c r="W8" s="684"/>
      <c r="X8" s="684"/>
      <c r="Y8" s="685"/>
      <c r="Z8" s="686">
        <v>0.1</v>
      </c>
      <c r="AA8" s="686"/>
      <c r="AB8" s="686"/>
      <c r="AC8" s="686"/>
      <c r="AD8" s="687">
        <v>12948</v>
      </c>
      <c r="AE8" s="687"/>
      <c r="AF8" s="687"/>
      <c r="AG8" s="687"/>
      <c r="AH8" s="687"/>
      <c r="AI8" s="687"/>
      <c r="AJ8" s="687"/>
      <c r="AK8" s="687"/>
      <c r="AL8" s="688">
        <v>0.2</v>
      </c>
      <c r="AM8" s="689"/>
      <c r="AN8" s="689"/>
      <c r="AO8" s="690"/>
      <c r="AP8" s="680" t="s">
        <v>242</v>
      </c>
      <c r="AQ8" s="681"/>
      <c r="AR8" s="681"/>
      <c r="AS8" s="681"/>
      <c r="AT8" s="681"/>
      <c r="AU8" s="681"/>
      <c r="AV8" s="681"/>
      <c r="AW8" s="681"/>
      <c r="AX8" s="681"/>
      <c r="AY8" s="681"/>
      <c r="AZ8" s="681"/>
      <c r="BA8" s="681"/>
      <c r="BB8" s="681"/>
      <c r="BC8" s="681"/>
      <c r="BD8" s="681"/>
      <c r="BE8" s="681"/>
      <c r="BF8" s="682"/>
      <c r="BG8" s="683">
        <v>50924</v>
      </c>
      <c r="BH8" s="684"/>
      <c r="BI8" s="684"/>
      <c r="BJ8" s="684"/>
      <c r="BK8" s="684"/>
      <c r="BL8" s="684"/>
      <c r="BM8" s="684"/>
      <c r="BN8" s="685"/>
      <c r="BO8" s="686">
        <v>1.7</v>
      </c>
      <c r="BP8" s="686"/>
      <c r="BQ8" s="686"/>
      <c r="BR8" s="686"/>
      <c r="BS8" s="692" t="s">
        <v>236</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4141969</v>
      </c>
      <c r="CS8" s="684"/>
      <c r="CT8" s="684"/>
      <c r="CU8" s="684"/>
      <c r="CV8" s="684"/>
      <c r="CW8" s="684"/>
      <c r="CX8" s="684"/>
      <c r="CY8" s="685"/>
      <c r="CZ8" s="686">
        <v>39.799999999999997</v>
      </c>
      <c r="DA8" s="686"/>
      <c r="DB8" s="686"/>
      <c r="DC8" s="686"/>
      <c r="DD8" s="692">
        <v>103096</v>
      </c>
      <c r="DE8" s="684"/>
      <c r="DF8" s="684"/>
      <c r="DG8" s="684"/>
      <c r="DH8" s="684"/>
      <c r="DI8" s="684"/>
      <c r="DJ8" s="684"/>
      <c r="DK8" s="684"/>
      <c r="DL8" s="684"/>
      <c r="DM8" s="684"/>
      <c r="DN8" s="684"/>
      <c r="DO8" s="684"/>
      <c r="DP8" s="685"/>
      <c r="DQ8" s="692">
        <v>2133550</v>
      </c>
      <c r="DR8" s="684"/>
      <c r="DS8" s="684"/>
      <c r="DT8" s="684"/>
      <c r="DU8" s="684"/>
      <c r="DV8" s="684"/>
      <c r="DW8" s="684"/>
      <c r="DX8" s="684"/>
      <c r="DY8" s="684"/>
      <c r="DZ8" s="684"/>
      <c r="EA8" s="684"/>
      <c r="EB8" s="684"/>
      <c r="EC8" s="693"/>
    </row>
    <row r="9" spans="2:143" ht="11.25" customHeight="1">
      <c r="B9" s="680" t="s">
        <v>244</v>
      </c>
      <c r="C9" s="681"/>
      <c r="D9" s="681"/>
      <c r="E9" s="681"/>
      <c r="F9" s="681"/>
      <c r="G9" s="681"/>
      <c r="H9" s="681"/>
      <c r="I9" s="681"/>
      <c r="J9" s="681"/>
      <c r="K9" s="681"/>
      <c r="L9" s="681"/>
      <c r="M9" s="681"/>
      <c r="N9" s="681"/>
      <c r="O9" s="681"/>
      <c r="P9" s="681"/>
      <c r="Q9" s="682"/>
      <c r="R9" s="683">
        <v>7878</v>
      </c>
      <c r="S9" s="684"/>
      <c r="T9" s="684"/>
      <c r="U9" s="684"/>
      <c r="V9" s="684"/>
      <c r="W9" s="684"/>
      <c r="X9" s="684"/>
      <c r="Y9" s="685"/>
      <c r="Z9" s="686">
        <v>0.1</v>
      </c>
      <c r="AA9" s="686"/>
      <c r="AB9" s="686"/>
      <c r="AC9" s="686"/>
      <c r="AD9" s="687">
        <v>7878</v>
      </c>
      <c r="AE9" s="687"/>
      <c r="AF9" s="687"/>
      <c r="AG9" s="687"/>
      <c r="AH9" s="687"/>
      <c r="AI9" s="687"/>
      <c r="AJ9" s="687"/>
      <c r="AK9" s="687"/>
      <c r="AL9" s="688">
        <v>0.1</v>
      </c>
      <c r="AM9" s="689"/>
      <c r="AN9" s="689"/>
      <c r="AO9" s="690"/>
      <c r="AP9" s="680" t="s">
        <v>245</v>
      </c>
      <c r="AQ9" s="681"/>
      <c r="AR9" s="681"/>
      <c r="AS9" s="681"/>
      <c r="AT9" s="681"/>
      <c r="AU9" s="681"/>
      <c r="AV9" s="681"/>
      <c r="AW9" s="681"/>
      <c r="AX9" s="681"/>
      <c r="AY9" s="681"/>
      <c r="AZ9" s="681"/>
      <c r="BA9" s="681"/>
      <c r="BB9" s="681"/>
      <c r="BC9" s="681"/>
      <c r="BD9" s="681"/>
      <c r="BE9" s="681"/>
      <c r="BF9" s="682"/>
      <c r="BG9" s="683">
        <v>1297614</v>
      </c>
      <c r="BH9" s="684"/>
      <c r="BI9" s="684"/>
      <c r="BJ9" s="684"/>
      <c r="BK9" s="684"/>
      <c r="BL9" s="684"/>
      <c r="BM9" s="684"/>
      <c r="BN9" s="685"/>
      <c r="BO9" s="686">
        <v>43.8</v>
      </c>
      <c r="BP9" s="686"/>
      <c r="BQ9" s="686"/>
      <c r="BR9" s="686"/>
      <c r="BS9" s="692" t="s">
        <v>127</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674492</v>
      </c>
      <c r="CS9" s="684"/>
      <c r="CT9" s="684"/>
      <c r="CU9" s="684"/>
      <c r="CV9" s="684"/>
      <c r="CW9" s="684"/>
      <c r="CX9" s="684"/>
      <c r="CY9" s="685"/>
      <c r="CZ9" s="686">
        <v>6.5</v>
      </c>
      <c r="DA9" s="686"/>
      <c r="DB9" s="686"/>
      <c r="DC9" s="686"/>
      <c r="DD9" s="692">
        <v>7193</v>
      </c>
      <c r="DE9" s="684"/>
      <c r="DF9" s="684"/>
      <c r="DG9" s="684"/>
      <c r="DH9" s="684"/>
      <c r="DI9" s="684"/>
      <c r="DJ9" s="684"/>
      <c r="DK9" s="684"/>
      <c r="DL9" s="684"/>
      <c r="DM9" s="684"/>
      <c r="DN9" s="684"/>
      <c r="DO9" s="684"/>
      <c r="DP9" s="685"/>
      <c r="DQ9" s="692">
        <v>658759</v>
      </c>
      <c r="DR9" s="684"/>
      <c r="DS9" s="684"/>
      <c r="DT9" s="684"/>
      <c r="DU9" s="684"/>
      <c r="DV9" s="684"/>
      <c r="DW9" s="684"/>
      <c r="DX9" s="684"/>
      <c r="DY9" s="684"/>
      <c r="DZ9" s="684"/>
      <c r="EA9" s="684"/>
      <c r="EB9" s="684"/>
      <c r="EC9" s="693"/>
    </row>
    <row r="10" spans="2:143" ht="11.25" customHeight="1">
      <c r="B10" s="680" t="s">
        <v>247</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236</v>
      </c>
      <c r="AA10" s="686"/>
      <c r="AB10" s="686"/>
      <c r="AC10" s="686"/>
      <c r="AD10" s="687" t="s">
        <v>236</v>
      </c>
      <c r="AE10" s="687"/>
      <c r="AF10" s="687"/>
      <c r="AG10" s="687"/>
      <c r="AH10" s="687"/>
      <c r="AI10" s="687"/>
      <c r="AJ10" s="687"/>
      <c r="AK10" s="687"/>
      <c r="AL10" s="688" t="s">
        <v>127</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47633</v>
      </c>
      <c r="BH10" s="684"/>
      <c r="BI10" s="684"/>
      <c r="BJ10" s="684"/>
      <c r="BK10" s="684"/>
      <c r="BL10" s="684"/>
      <c r="BM10" s="684"/>
      <c r="BN10" s="685"/>
      <c r="BO10" s="686">
        <v>1.6</v>
      </c>
      <c r="BP10" s="686"/>
      <c r="BQ10" s="686"/>
      <c r="BR10" s="686"/>
      <c r="BS10" s="692" t="s">
        <v>127</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13790</v>
      </c>
      <c r="CS10" s="684"/>
      <c r="CT10" s="684"/>
      <c r="CU10" s="684"/>
      <c r="CV10" s="684"/>
      <c r="CW10" s="684"/>
      <c r="CX10" s="684"/>
      <c r="CY10" s="685"/>
      <c r="CZ10" s="686">
        <v>0.1</v>
      </c>
      <c r="DA10" s="686"/>
      <c r="DB10" s="686"/>
      <c r="DC10" s="686"/>
      <c r="DD10" s="692" t="s">
        <v>127</v>
      </c>
      <c r="DE10" s="684"/>
      <c r="DF10" s="684"/>
      <c r="DG10" s="684"/>
      <c r="DH10" s="684"/>
      <c r="DI10" s="684"/>
      <c r="DJ10" s="684"/>
      <c r="DK10" s="684"/>
      <c r="DL10" s="684"/>
      <c r="DM10" s="684"/>
      <c r="DN10" s="684"/>
      <c r="DO10" s="684"/>
      <c r="DP10" s="685"/>
      <c r="DQ10" s="692">
        <v>13790</v>
      </c>
      <c r="DR10" s="684"/>
      <c r="DS10" s="684"/>
      <c r="DT10" s="684"/>
      <c r="DU10" s="684"/>
      <c r="DV10" s="684"/>
      <c r="DW10" s="684"/>
      <c r="DX10" s="684"/>
      <c r="DY10" s="684"/>
      <c r="DZ10" s="684"/>
      <c r="EA10" s="684"/>
      <c r="EB10" s="684"/>
      <c r="EC10" s="693"/>
    </row>
    <row r="11" spans="2:143" ht="11.25" customHeight="1">
      <c r="B11" s="680" t="s">
        <v>250</v>
      </c>
      <c r="C11" s="681"/>
      <c r="D11" s="681"/>
      <c r="E11" s="681"/>
      <c r="F11" s="681"/>
      <c r="G11" s="681"/>
      <c r="H11" s="681"/>
      <c r="I11" s="681"/>
      <c r="J11" s="681"/>
      <c r="K11" s="681"/>
      <c r="L11" s="681"/>
      <c r="M11" s="681"/>
      <c r="N11" s="681"/>
      <c r="O11" s="681"/>
      <c r="P11" s="681"/>
      <c r="Q11" s="682"/>
      <c r="R11" s="683">
        <v>478590</v>
      </c>
      <c r="S11" s="684"/>
      <c r="T11" s="684"/>
      <c r="U11" s="684"/>
      <c r="V11" s="684"/>
      <c r="W11" s="684"/>
      <c r="X11" s="684"/>
      <c r="Y11" s="685"/>
      <c r="Z11" s="688">
        <v>4.4000000000000004</v>
      </c>
      <c r="AA11" s="689"/>
      <c r="AB11" s="689"/>
      <c r="AC11" s="701"/>
      <c r="AD11" s="692">
        <v>478590</v>
      </c>
      <c r="AE11" s="684"/>
      <c r="AF11" s="684"/>
      <c r="AG11" s="684"/>
      <c r="AH11" s="684"/>
      <c r="AI11" s="684"/>
      <c r="AJ11" s="684"/>
      <c r="AK11" s="685"/>
      <c r="AL11" s="688">
        <v>8</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69938</v>
      </c>
      <c r="BH11" s="684"/>
      <c r="BI11" s="684"/>
      <c r="BJ11" s="684"/>
      <c r="BK11" s="684"/>
      <c r="BL11" s="684"/>
      <c r="BM11" s="684"/>
      <c r="BN11" s="685"/>
      <c r="BO11" s="686">
        <v>2.4</v>
      </c>
      <c r="BP11" s="686"/>
      <c r="BQ11" s="686"/>
      <c r="BR11" s="686"/>
      <c r="BS11" s="692" t="s">
        <v>236</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272751</v>
      </c>
      <c r="CS11" s="684"/>
      <c r="CT11" s="684"/>
      <c r="CU11" s="684"/>
      <c r="CV11" s="684"/>
      <c r="CW11" s="684"/>
      <c r="CX11" s="684"/>
      <c r="CY11" s="685"/>
      <c r="CZ11" s="686">
        <v>2.6</v>
      </c>
      <c r="DA11" s="686"/>
      <c r="DB11" s="686"/>
      <c r="DC11" s="686"/>
      <c r="DD11" s="692">
        <v>92551</v>
      </c>
      <c r="DE11" s="684"/>
      <c r="DF11" s="684"/>
      <c r="DG11" s="684"/>
      <c r="DH11" s="684"/>
      <c r="DI11" s="684"/>
      <c r="DJ11" s="684"/>
      <c r="DK11" s="684"/>
      <c r="DL11" s="684"/>
      <c r="DM11" s="684"/>
      <c r="DN11" s="684"/>
      <c r="DO11" s="684"/>
      <c r="DP11" s="685"/>
      <c r="DQ11" s="692">
        <v>140938</v>
      </c>
      <c r="DR11" s="684"/>
      <c r="DS11" s="684"/>
      <c r="DT11" s="684"/>
      <c r="DU11" s="684"/>
      <c r="DV11" s="684"/>
      <c r="DW11" s="684"/>
      <c r="DX11" s="684"/>
      <c r="DY11" s="684"/>
      <c r="DZ11" s="684"/>
      <c r="EA11" s="684"/>
      <c r="EB11" s="684"/>
      <c r="EC11" s="693"/>
    </row>
    <row r="12" spans="2:143" ht="11.25" customHeight="1">
      <c r="B12" s="680" t="s">
        <v>253</v>
      </c>
      <c r="C12" s="681"/>
      <c r="D12" s="681"/>
      <c r="E12" s="681"/>
      <c r="F12" s="681"/>
      <c r="G12" s="681"/>
      <c r="H12" s="681"/>
      <c r="I12" s="681"/>
      <c r="J12" s="681"/>
      <c r="K12" s="681"/>
      <c r="L12" s="681"/>
      <c r="M12" s="681"/>
      <c r="N12" s="681"/>
      <c r="O12" s="681"/>
      <c r="P12" s="681"/>
      <c r="Q12" s="682"/>
      <c r="R12" s="683" t="s">
        <v>236</v>
      </c>
      <c r="S12" s="684"/>
      <c r="T12" s="684"/>
      <c r="U12" s="684"/>
      <c r="V12" s="684"/>
      <c r="W12" s="684"/>
      <c r="X12" s="684"/>
      <c r="Y12" s="685"/>
      <c r="Z12" s="686" t="s">
        <v>127</v>
      </c>
      <c r="AA12" s="686"/>
      <c r="AB12" s="686"/>
      <c r="AC12" s="686"/>
      <c r="AD12" s="687" t="s">
        <v>236</v>
      </c>
      <c r="AE12" s="687"/>
      <c r="AF12" s="687"/>
      <c r="AG12" s="687"/>
      <c r="AH12" s="687"/>
      <c r="AI12" s="687"/>
      <c r="AJ12" s="687"/>
      <c r="AK12" s="687"/>
      <c r="AL12" s="688" t="s">
        <v>236</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1235683</v>
      </c>
      <c r="BH12" s="684"/>
      <c r="BI12" s="684"/>
      <c r="BJ12" s="684"/>
      <c r="BK12" s="684"/>
      <c r="BL12" s="684"/>
      <c r="BM12" s="684"/>
      <c r="BN12" s="685"/>
      <c r="BO12" s="686">
        <v>41.7</v>
      </c>
      <c r="BP12" s="686"/>
      <c r="BQ12" s="686"/>
      <c r="BR12" s="686"/>
      <c r="BS12" s="692" t="s">
        <v>236</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147374</v>
      </c>
      <c r="CS12" s="684"/>
      <c r="CT12" s="684"/>
      <c r="CU12" s="684"/>
      <c r="CV12" s="684"/>
      <c r="CW12" s="684"/>
      <c r="CX12" s="684"/>
      <c r="CY12" s="685"/>
      <c r="CZ12" s="686">
        <v>1.4</v>
      </c>
      <c r="DA12" s="686"/>
      <c r="DB12" s="686"/>
      <c r="DC12" s="686"/>
      <c r="DD12" s="692">
        <v>2153</v>
      </c>
      <c r="DE12" s="684"/>
      <c r="DF12" s="684"/>
      <c r="DG12" s="684"/>
      <c r="DH12" s="684"/>
      <c r="DI12" s="684"/>
      <c r="DJ12" s="684"/>
      <c r="DK12" s="684"/>
      <c r="DL12" s="684"/>
      <c r="DM12" s="684"/>
      <c r="DN12" s="684"/>
      <c r="DO12" s="684"/>
      <c r="DP12" s="685"/>
      <c r="DQ12" s="692">
        <v>92624</v>
      </c>
      <c r="DR12" s="684"/>
      <c r="DS12" s="684"/>
      <c r="DT12" s="684"/>
      <c r="DU12" s="684"/>
      <c r="DV12" s="684"/>
      <c r="DW12" s="684"/>
      <c r="DX12" s="684"/>
      <c r="DY12" s="684"/>
      <c r="DZ12" s="684"/>
      <c r="EA12" s="684"/>
      <c r="EB12" s="684"/>
      <c r="EC12" s="693"/>
    </row>
    <row r="13" spans="2:143" ht="11.25" customHeight="1">
      <c r="B13" s="680" t="s">
        <v>256</v>
      </c>
      <c r="C13" s="681"/>
      <c r="D13" s="681"/>
      <c r="E13" s="681"/>
      <c r="F13" s="681"/>
      <c r="G13" s="681"/>
      <c r="H13" s="681"/>
      <c r="I13" s="681"/>
      <c r="J13" s="681"/>
      <c r="K13" s="681"/>
      <c r="L13" s="681"/>
      <c r="M13" s="681"/>
      <c r="N13" s="681"/>
      <c r="O13" s="681"/>
      <c r="P13" s="681"/>
      <c r="Q13" s="682"/>
      <c r="R13" s="683" t="s">
        <v>236</v>
      </c>
      <c r="S13" s="684"/>
      <c r="T13" s="684"/>
      <c r="U13" s="684"/>
      <c r="V13" s="684"/>
      <c r="W13" s="684"/>
      <c r="X13" s="684"/>
      <c r="Y13" s="685"/>
      <c r="Z13" s="686" t="s">
        <v>236</v>
      </c>
      <c r="AA13" s="686"/>
      <c r="AB13" s="686"/>
      <c r="AC13" s="686"/>
      <c r="AD13" s="687" t="s">
        <v>127</v>
      </c>
      <c r="AE13" s="687"/>
      <c r="AF13" s="687"/>
      <c r="AG13" s="687"/>
      <c r="AH13" s="687"/>
      <c r="AI13" s="687"/>
      <c r="AJ13" s="687"/>
      <c r="AK13" s="687"/>
      <c r="AL13" s="688" t="s">
        <v>236</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1232025</v>
      </c>
      <c r="BH13" s="684"/>
      <c r="BI13" s="684"/>
      <c r="BJ13" s="684"/>
      <c r="BK13" s="684"/>
      <c r="BL13" s="684"/>
      <c r="BM13" s="684"/>
      <c r="BN13" s="685"/>
      <c r="BO13" s="686">
        <v>41.6</v>
      </c>
      <c r="BP13" s="686"/>
      <c r="BQ13" s="686"/>
      <c r="BR13" s="686"/>
      <c r="BS13" s="692" t="s">
        <v>236</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923966</v>
      </c>
      <c r="CS13" s="684"/>
      <c r="CT13" s="684"/>
      <c r="CU13" s="684"/>
      <c r="CV13" s="684"/>
      <c r="CW13" s="684"/>
      <c r="CX13" s="684"/>
      <c r="CY13" s="685"/>
      <c r="CZ13" s="686">
        <v>8.9</v>
      </c>
      <c r="DA13" s="686"/>
      <c r="DB13" s="686"/>
      <c r="DC13" s="686"/>
      <c r="DD13" s="692">
        <v>349135</v>
      </c>
      <c r="DE13" s="684"/>
      <c r="DF13" s="684"/>
      <c r="DG13" s="684"/>
      <c r="DH13" s="684"/>
      <c r="DI13" s="684"/>
      <c r="DJ13" s="684"/>
      <c r="DK13" s="684"/>
      <c r="DL13" s="684"/>
      <c r="DM13" s="684"/>
      <c r="DN13" s="684"/>
      <c r="DO13" s="684"/>
      <c r="DP13" s="685"/>
      <c r="DQ13" s="692">
        <v>486700</v>
      </c>
      <c r="DR13" s="684"/>
      <c r="DS13" s="684"/>
      <c r="DT13" s="684"/>
      <c r="DU13" s="684"/>
      <c r="DV13" s="684"/>
      <c r="DW13" s="684"/>
      <c r="DX13" s="684"/>
      <c r="DY13" s="684"/>
      <c r="DZ13" s="684"/>
      <c r="EA13" s="684"/>
      <c r="EB13" s="684"/>
      <c r="EC13" s="693"/>
    </row>
    <row r="14" spans="2:143" ht="11.25" customHeight="1">
      <c r="B14" s="680" t="s">
        <v>259</v>
      </c>
      <c r="C14" s="681"/>
      <c r="D14" s="681"/>
      <c r="E14" s="681"/>
      <c r="F14" s="681"/>
      <c r="G14" s="681"/>
      <c r="H14" s="681"/>
      <c r="I14" s="681"/>
      <c r="J14" s="681"/>
      <c r="K14" s="681"/>
      <c r="L14" s="681"/>
      <c r="M14" s="681"/>
      <c r="N14" s="681"/>
      <c r="O14" s="681"/>
      <c r="P14" s="681"/>
      <c r="Q14" s="682"/>
      <c r="R14" s="683">
        <v>18844</v>
      </c>
      <c r="S14" s="684"/>
      <c r="T14" s="684"/>
      <c r="U14" s="684"/>
      <c r="V14" s="684"/>
      <c r="W14" s="684"/>
      <c r="X14" s="684"/>
      <c r="Y14" s="685"/>
      <c r="Z14" s="686">
        <v>0.2</v>
      </c>
      <c r="AA14" s="686"/>
      <c r="AB14" s="686"/>
      <c r="AC14" s="686"/>
      <c r="AD14" s="687">
        <v>18844</v>
      </c>
      <c r="AE14" s="687"/>
      <c r="AF14" s="687"/>
      <c r="AG14" s="687"/>
      <c r="AH14" s="687"/>
      <c r="AI14" s="687"/>
      <c r="AJ14" s="687"/>
      <c r="AK14" s="687"/>
      <c r="AL14" s="688">
        <v>0.3</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83910</v>
      </c>
      <c r="BH14" s="684"/>
      <c r="BI14" s="684"/>
      <c r="BJ14" s="684"/>
      <c r="BK14" s="684"/>
      <c r="BL14" s="684"/>
      <c r="BM14" s="684"/>
      <c r="BN14" s="685"/>
      <c r="BO14" s="686">
        <v>2.8</v>
      </c>
      <c r="BP14" s="686"/>
      <c r="BQ14" s="686"/>
      <c r="BR14" s="686"/>
      <c r="BS14" s="692" t="s">
        <v>236</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427512</v>
      </c>
      <c r="CS14" s="684"/>
      <c r="CT14" s="684"/>
      <c r="CU14" s="684"/>
      <c r="CV14" s="684"/>
      <c r="CW14" s="684"/>
      <c r="CX14" s="684"/>
      <c r="CY14" s="685"/>
      <c r="CZ14" s="686">
        <v>4.0999999999999996</v>
      </c>
      <c r="DA14" s="686"/>
      <c r="DB14" s="686"/>
      <c r="DC14" s="686"/>
      <c r="DD14" s="692">
        <v>9415</v>
      </c>
      <c r="DE14" s="684"/>
      <c r="DF14" s="684"/>
      <c r="DG14" s="684"/>
      <c r="DH14" s="684"/>
      <c r="DI14" s="684"/>
      <c r="DJ14" s="684"/>
      <c r="DK14" s="684"/>
      <c r="DL14" s="684"/>
      <c r="DM14" s="684"/>
      <c r="DN14" s="684"/>
      <c r="DO14" s="684"/>
      <c r="DP14" s="685"/>
      <c r="DQ14" s="692">
        <v>405008</v>
      </c>
      <c r="DR14" s="684"/>
      <c r="DS14" s="684"/>
      <c r="DT14" s="684"/>
      <c r="DU14" s="684"/>
      <c r="DV14" s="684"/>
      <c r="DW14" s="684"/>
      <c r="DX14" s="684"/>
      <c r="DY14" s="684"/>
      <c r="DZ14" s="684"/>
      <c r="EA14" s="684"/>
      <c r="EB14" s="684"/>
      <c r="EC14" s="693"/>
    </row>
    <row r="15" spans="2:143" ht="11.25" customHeight="1">
      <c r="B15" s="680" t="s">
        <v>262</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236</v>
      </c>
      <c r="AA15" s="686"/>
      <c r="AB15" s="686"/>
      <c r="AC15" s="686"/>
      <c r="AD15" s="687" t="s">
        <v>127</v>
      </c>
      <c r="AE15" s="687"/>
      <c r="AF15" s="687"/>
      <c r="AG15" s="687"/>
      <c r="AH15" s="687"/>
      <c r="AI15" s="687"/>
      <c r="AJ15" s="687"/>
      <c r="AK15" s="687"/>
      <c r="AL15" s="688" t="s">
        <v>127</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174716</v>
      </c>
      <c r="BH15" s="684"/>
      <c r="BI15" s="684"/>
      <c r="BJ15" s="684"/>
      <c r="BK15" s="684"/>
      <c r="BL15" s="684"/>
      <c r="BM15" s="684"/>
      <c r="BN15" s="685"/>
      <c r="BO15" s="686">
        <v>5.9</v>
      </c>
      <c r="BP15" s="686"/>
      <c r="BQ15" s="686"/>
      <c r="BR15" s="686"/>
      <c r="BS15" s="692" t="s">
        <v>127</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1561177</v>
      </c>
      <c r="CS15" s="684"/>
      <c r="CT15" s="684"/>
      <c r="CU15" s="684"/>
      <c r="CV15" s="684"/>
      <c r="CW15" s="684"/>
      <c r="CX15" s="684"/>
      <c r="CY15" s="685"/>
      <c r="CZ15" s="686">
        <v>15</v>
      </c>
      <c r="DA15" s="686"/>
      <c r="DB15" s="686"/>
      <c r="DC15" s="686"/>
      <c r="DD15" s="692">
        <v>548956</v>
      </c>
      <c r="DE15" s="684"/>
      <c r="DF15" s="684"/>
      <c r="DG15" s="684"/>
      <c r="DH15" s="684"/>
      <c r="DI15" s="684"/>
      <c r="DJ15" s="684"/>
      <c r="DK15" s="684"/>
      <c r="DL15" s="684"/>
      <c r="DM15" s="684"/>
      <c r="DN15" s="684"/>
      <c r="DO15" s="684"/>
      <c r="DP15" s="685"/>
      <c r="DQ15" s="692">
        <v>969225</v>
      </c>
      <c r="DR15" s="684"/>
      <c r="DS15" s="684"/>
      <c r="DT15" s="684"/>
      <c r="DU15" s="684"/>
      <c r="DV15" s="684"/>
      <c r="DW15" s="684"/>
      <c r="DX15" s="684"/>
      <c r="DY15" s="684"/>
      <c r="DZ15" s="684"/>
      <c r="EA15" s="684"/>
      <c r="EB15" s="684"/>
      <c r="EC15" s="693"/>
    </row>
    <row r="16" spans="2:143" ht="11.25" customHeight="1">
      <c r="B16" s="680" t="s">
        <v>265</v>
      </c>
      <c r="C16" s="681"/>
      <c r="D16" s="681"/>
      <c r="E16" s="681"/>
      <c r="F16" s="681"/>
      <c r="G16" s="681"/>
      <c r="H16" s="681"/>
      <c r="I16" s="681"/>
      <c r="J16" s="681"/>
      <c r="K16" s="681"/>
      <c r="L16" s="681"/>
      <c r="M16" s="681"/>
      <c r="N16" s="681"/>
      <c r="O16" s="681"/>
      <c r="P16" s="681"/>
      <c r="Q16" s="682"/>
      <c r="R16" s="683">
        <v>5785</v>
      </c>
      <c r="S16" s="684"/>
      <c r="T16" s="684"/>
      <c r="U16" s="684"/>
      <c r="V16" s="684"/>
      <c r="W16" s="684"/>
      <c r="X16" s="684"/>
      <c r="Y16" s="685"/>
      <c r="Z16" s="686">
        <v>0.1</v>
      </c>
      <c r="AA16" s="686"/>
      <c r="AB16" s="686"/>
      <c r="AC16" s="686"/>
      <c r="AD16" s="687">
        <v>5785</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236</v>
      </c>
      <c r="BH16" s="684"/>
      <c r="BI16" s="684"/>
      <c r="BJ16" s="684"/>
      <c r="BK16" s="684"/>
      <c r="BL16" s="684"/>
      <c r="BM16" s="684"/>
      <c r="BN16" s="685"/>
      <c r="BO16" s="686" t="s">
        <v>127</v>
      </c>
      <c r="BP16" s="686"/>
      <c r="BQ16" s="686"/>
      <c r="BR16" s="686"/>
      <c r="BS16" s="692" t="s">
        <v>236</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97999</v>
      </c>
      <c r="CS16" s="684"/>
      <c r="CT16" s="684"/>
      <c r="CU16" s="684"/>
      <c r="CV16" s="684"/>
      <c r="CW16" s="684"/>
      <c r="CX16" s="684"/>
      <c r="CY16" s="685"/>
      <c r="CZ16" s="686">
        <v>0.9</v>
      </c>
      <c r="DA16" s="686"/>
      <c r="DB16" s="686"/>
      <c r="DC16" s="686"/>
      <c r="DD16" s="692" t="s">
        <v>127</v>
      </c>
      <c r="DE16" s="684"/>
      <c r="DF16" s="684"/>
      <c r="DG16" s="684"/>
      <c r="DH16" s="684"/>
      <c r="DI16" s="684"/>
      <c r="DJ16" s="684"/>
      <c r="DK16" s="684"/>
      <c r="DL16" s="684"/>
      <c r="DM16" s="684"/>
      <c r="DN16" s="684"/>
      <c r="DO16" s="684"/>
      <c r="DP16" s="685"/>
      <c r="DQ16" s="692">
        <v>25903</v>
      </c>
      <c r="DR16" s="684"/>
      <c r="DS16" s="684"/>
      <c r="DT16" s="684"/>
      <c r="DU16" s="684"/>
      <c r="DV16" s="684"/>
      <c r="DW16" s="684"/>
      <c r="DX16" s="684"/>
      <c r="DY16" s="684"/>
      <c r="DZ16" s="684"/>
      <c r="EA16" s="684"/>
      <c r="EB16" s="684"/>
      <c r="EC16" s="693"/>
    </row>
    <row r="17" spans="2:133" ht="11.25" customHeight="1">
      <c r="B17" s="680" t="s">
        <v>268</v>
      </c>
      <c r="C17" s="681"/>
      <c r="D17" s="681"/>
      <c r="E17" s="681"/>
      <c r="F17" s="681"/>
      <c r="G17" s="681"/>
      <c r="H17" s="681"/>
      <c r="I17" s="681"/>
      <c r="J17" s="681"/>
      <c r="K17" s="681"/>
      <c r="L17" s="681"/>
      <c r="M17" s="681"/>
      <c r="N17" s="681"/>
      <c r="O17" s="681"/>
      <c r="P17" s="681"/>
      <c r="Q17" s="682"/>
      <c r="R17" s="683">
        <v>63867</v>
      </c>
      <c r="S17" s="684"/>
      <c r="T17" s="684"/>
      <c r="U17" s="684"/>
      <c r="V17" s="684"/>
      <c r="W17" s="684"/>
      <c r="X17" s="684"/>
      <c r="Y17" s="685"/>
      <c r="Z17" s="686">
        <v>0.6</v>
      </c>
      <c r="AA17" s="686"/>
      <c r="AB17" s="686"/>
      <c r="AC17" s="686"/>
      <c r="AD17" s="687">
        <v>63867</v>
      </c>
      <c r="AE17" s="687"/>
      <c r="AF17" s="687"/>
      <c r="AG17" s="687"/>
      <c r="AH17" s="687"/>
      <c r="AI17" s="687"/>
      <c r="AJ17" s="687"/>
      <c r="AK17" s="687"/>
      <c r="AL17" s="688">
        <v>1.1000000000000001</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236</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675518</v>
      </c>
      <c r="CS17" s="684"/>
      <c r="CT17" s="684"/>
      <c r="CU17" s="684"/>
      <c r="CV17" s="684"/>
      <c r="CW17" s="684"/>
      <c r="CX17" s="684"/>
      <c r="CY17" s="685"/>
      <c r="CZ17" s="686">
        <v>6.5</v>
      </c>
      <c r="DA17" s="686"/>
      <c r="DB17" s="686"/>
      <c r="DC17" s="686"/>
      <c r="DD17" s="692" t="s">
        <v>127</v>
      </c>
      <c r="DE17" s="684"/>
      <c r="DF17" s="684"/>
      <c r="DG17" s="684"/>
      <c r="DH17" s="684"/>
      <c r="DI17" s="684"/>
      <c r="DJ17" s="684"/>
      <c r="DK17" s="684"/>
      <c r="DL17" s="684"/>
      <c r="DM17" s="684"/>
      <c r="DN17" s="684"/>
      <c r="DO17" s="684"/>
      <c r="DP17" s="685"/>
      <c r="DQ17" s="692">
        <v>665996</v>
      </c>
      <c r="DR17" s="684"/>
      <c r="DS17" s="684"/>
      <c r="DT17" s="684"/>
      <c r="DU17" s="684"/>
      <c r="DV17" s="684"/>
      <c r="DW17" s="684"/>
      <c r="DX17" s="684"/>
      <c r="DY17" s="684"/>
      <c r="DZ17" s="684"/>
      <c r="EA17" s="684"/>
      <c r="EB17" s="684"/>
      <c r="EC17" s="693"/>
    </row>
    <row r="18" spans="2:133" ht="11.25" customHeight="1">
      <c r="B18" s="680" t="s">
        <v>271</v>
      </c>
      <c r="C18" s="681"/>
      <c r="D18" s="681"/>
      <c r="E18" s="681"/>
      <c r="F18" s="681"/>
      <c r="G18" s="681"/>
      <c r="H18" s="681"/>
      <c r="I18" s="681"/>
      <c r="J18" s="681"/>
      <c r="K18" s="681"/>
      <c r="L18" s="681"/>
      <c r="M18" s="681"/>
      <c r="N18" s="681"/>
      <c r="O18" s="681"/>
      <c r="P18" s="681"/>
      <c r="Q18" s="682"/>
      <c r="R18" s="683">
        <v>33992</v>
      </c>
      <c r="S18" s="684"/>
      <c r="T18" s="684"/>
      <c r="U18" s="684"/>
      <c r="V18" s="684"/>
      <c r="W18" s="684"/>
      <c r="X18" s="684"/>
      <c r="Y18" s="685"/>
      <c r="Z18" s="686">
        <v>0.3</v>
      </c>
      <c r="AA18" s="686"/>
      <c r="AB18" s="686"/>
      <c r="AC18" s="686"/>
      <c r="AD18" s="687">
        <v>33992</v>
      </c>
      <c r="AE18" s="687"/>
      <c r="AF18" s="687"/>
      <c r="AG18" s="687"/>
      <c r="AH18" s="687"/>
      <c r="AI18" s="687"/>
      <c r="AJ18" s="687"/>
      <c r="AK18" s="687"/>
      <c r="AL18" s="688">
        <v>0.6</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236</v>
      </c>
      <c r="BH18" s="684"/>
      <c r="BI18" s="684"/>
      <c r="BJ18" s="684"/>
      <c r="BK18" s="684"/>
      <c r="BL18" s="684"/>
      <c r="BM18" s="684"/>
      <c r="BN18" s="685"/>
      <c r="BO18" s="686" t="s">
        <v>236</v>
      </c>
      <c r="BP18" s="686"/>
      <c r="BQ18" s="686"/>
      <c r="BR18" s="686"/>
      <c r="BS18" s="692" t="s">
        <v>127</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236</v>
      </c>
      <c r="DA18" s="686"/>
      <c r="DB18" s="686"/>
      <c r="DC18" s="686"/>
      <c r="DD18" s="692" t="s">
        <v>236</v>
      </c>
      <c r="DE18" s="684"/>
      <c r="DF18" s="684"/>
      <c r="DG18" s="684"/>
      <c r="DH18" s="684"/>
      <c r="DI18" s="684"/>
      <c r="DJ18" s="684"/>
      <c r="DK18" s="684"/>
      <c r="DL18" s="684"/>
      <c r="DM18" s="684"/>
      <c r="DN18" s="684"/>
      <c r="DO18" s="684"/>
      <c r="DP18" s="685"/>
      <c r="DQ18" s="692" t="s">
        <v>236</v>
      </c>
      <c r="DR18" s="684"/>
      <c r="DS18" s="684"/>
      <c r="DT18" s="684"/>
      <c r="DU18" s="684"/>
      <c r="DV18" s="684"/>
      <c r="DW18" s="684"/>
      <c r="DX18" s="684"/>
      <c r="DY18" s="684"/>
      <c r="DZ18" s="684"/>
      <c r="EA18" s="684"/>
      <c r="EB18" s="684"/>
      <c r="EC18" s="693"/>
    </row>
    <row r="19" spans="2:133" ht="11.25" customHeight="1">
      <c r="B19" s="680" t="s">
        <v>274</v>
      </c>
      <c r="C19" s="681"/>
      <c r="D19" s="681"/>
      <c r="E19" s="681"/>
      <c r="F19" s="681"/>
      <c r="G19" s="681"/>
      <c r="H19" s="681"/>
      <c r="I19" s="681"/>
      <c r="J19" s="681"/>
      <c r="K19" s="681"/>
      <c r="L19" s="681"/>
      <c r="M19" s="681"/>
      <c r="N19" s="681"/>
      <c r="O19" s="681"/>
      <c r="P19" s="681"/>
      <c r="Q19" s="682"/>
      <c r="R19" s="683">
        <v>2785</v>
      </c>
      <c r="S19" s="684"/>
      <c r="T19" s="684"/>
      <c r="U19" s="684"/>
      <c r="V19" s="684"/>
      <c r="W19" s="684"/>
      <c r="X19" s="684"/>
      <c r="Y19" s="685"/>
      <c r="Z19" s="686">
        <v>0</v>
      </c>
      <c r="AA19" s="686"/>
      <c r="AB19" s="686"/>
      <c r="AC19" s="686"/>
      <c r="AD19" s="687">
        <v>2785</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t="s">
        <v>236</v>
      </c>
      <c r="BH19" s="684"/>
      <c r="BI19" s="684"/>
      <c r="BJ19" s="684"/>
      <c r="BK19" s="684"/>
      <c r="BL19" s="684"/>
      <c r="BM19" s="684"/>
      <c r="BN19" s="685"/>
      <c r="BO19" s="686" t="s">
        <v>236</v>
      </c>
      <c r="BP19" s="686"/>
      <c r="BQ19" s="686"/>
      <c r="BR19" s="686"/>
      <c r="BS19" s="692" t="s">
        <v>236</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236</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c r="B20" s="680" t="s">
        <v>277</v>
      </c>
      <c r="C20" s="681"/>
      <c r="D20" s="681"/>
      <c r="E20" s="681"/>
      <c r="F20" s="681"/>
      <c r="G20" s="681"/>
      <c r="H20" s="681"/>
      <c r="I20" s="681"/>
      <c r="J20" s="681"/>
      <c r="K20" s="681"/>
      <c r="L20" s="681"/>
      <c r="M20" s="681"/>
      <c r="N20" s="681"/>
      <c r="O20" s="681"/>
      <c r="P20" s="681"/>
      <c r="Q20" s="682"/>
      <c r="R20" s="683">
        <v>713</v>
      </c>
      <c r="S20" s="684"/>
      <c r="T20" s="684"/>
      <c r="U20" s="684"/>
      <c r="V20" s="684"/>
      <c r="W20" s="684"/>
      <c r="X20" s="684"/>
      <c r="Y20" s="685"/>
      <c r="Z20" s="686">
        <v>0</v>
      </c>
      <c r="AA20" s="686"/>
      <c r="AB20" s="686"/>
      <c r="AC20" s="686"/>
      <c r="AD20" s="687">
        <v>713</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t="s">
        <v>236</v>
      </c>
      <c r="BH20" s="684"/>
      <c r="BI20" s="684"/>
      <c r="BJ20" s="684"/>
      <c r="BK20" s="684"/>
      <c r="BL20" s="684"/>
      <c r="BM20" s="684"/>
      <c r="BN20" s="685"/>
      <c r="BO20" s="686" t="s">
        <v>127</v>
      </c>
      <c r="BP20" s="686"/>
      <c r="BQ20" s="686"/>
      <c r="BR20" s="686"/>
      <c r="BS20" s="692" t="s">
        <v>236</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10415883</v>
      </c>
      <c r="CS20" s="684"/>
      <c r="CT20" s="684"/>
      <c r="CU20" s="684"/>
      <c r="CV20" s="684"/>
      <c r="CW20" s="684"/>
      <c r="CX20" s="684"/>
      <c r="CY20" s="685"/>
      <c r="CZ20" s="686">
        <v>100</v>
      </c>
      <c r="DA20" s="686"/>
      <c r="DB20" s="686"/>
      <c r="DC20" s="686"/>
      <c r="DD20" s="692">
        <v>1154898</v>
      </c>
      <c r="DE20" s="684"/>
      <c r="DF20" s="684"/>
      <c r="DG20" s="684"/>
      <c r="DH20" s="684"/>
      <c r="DI20" s="684"/>
      <c r="DJ20" s="684"/>
      <c r="DK20" s="684"/>
      <c r="DL20" s="684"/>
      <c r="DM20" s="684"/>
      <c r="DN20" s="684"/>
      <c r="DO20" s="684"/>
      <c r="DP20" s="685"/>
      <c r="DQ20" s="692">
        <v>6887188</v>
      </c>
      <c r="DR20" s="684"/>
      <c r="DS20" s="684"/>
      <c r="DT20" s="684"/>
      <c r="DU20" s="684"/>
      <c r="DV20" s="684"/>
      <c r="DW20" s="684"/>
      <c r="DX20" s="684"/>
      <c r="DY20" s="684"/>
      <c r="DZ20" s="684"/>
      <c r="EA20" s="684"/>
      <c r="EB20" s="684"/>
      <c r="EC20" s="693"/>
    </row>
    <row r="21" spans="2:133" ht="11.25" customHeight="1">
      <c r="B21" s="680" t="s">
        <v>280</v>
      </c>
      <c r="C21" s="681"/>
      <c r="D21" s="681"/>
      <c r="E21" s="681"/>
      <c r="F21" s="681"/>
      <c r="G21" s="681"/>
      <c r="H21" s="681"/>
      <c r="I21" s="681"/>
      <c r="J21" s="681"/>
      <c r="K21" s="681"/>
      <c r="L21" s="681"/>
      <c r="M21" s="681"/>
      <c r="N21" s="681"/>
      <c r="O21" s="681"/>
      <c r="P21" s="681"/>
      <c r="Q21" s="682"/>
      <c r="R21" s="683">
        <v>26377</v>
      </c>
      <c r="S21" s="684"/>
      <c r="T21" s="684"/>
      <c r="U21" s="684"/>
      <c r="V21" s="684"/>
      <c r="W21" s="684"/>
      <c r="X21" s="684"/>
      <c r="Y21" s="685"/>
      <c r="Z21" s="686">
        <v>0.2</v>
      </c>
      <c r="AA21" s="686"/>
      <c r="AB21" s="686"/>
      <c r="AC21" s="686"/>
      <c r="AD21" s="687">
        <v>26377</v>
      </c>
      <c r="AE21" s="687"/>
      <c r="AF21" s="687"/>
      <c r="AG21" s="687"/>
      <c r="AH21" s="687"/>
      <c r="AI21" s="687"/>
      <c r="AJ21" s="687"/>
      <c r="AK21" s="687"/>
      <c r="AL21" s="688">
        <v>0.4</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236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282</v>
      </c>
      <c r="C22" s="681"/>
      <c r="D22" s="681"/>
      <c r="E22" s="681"/>
      <c r="F22" s="681"/>
      <c r="G22" s="681"/>
      <c r="H22" s="681"/>
      <c r="I22" s="681"/>
      <c r="J22" s="681"/>
      <c r="K22" s="681"/>
      <c r="L22" s="681"/>
      <c r="M22" s="681"/>
      <c r="N22" s="681"/>
      <c r="O22" s="681"/>
      <c r="P22" s="681"/>
      <c r="Q22" s="682"/>
      <c r="R22" s="683">
        <v>2467432</v>
      </c>
      <c r="S22" s="684"/>
      <c r="T22" s="684"/>
      <c r="U22" s="684"/>
      <c r="V22" s="684"/>
      <c r="W22" s="684"/>
      <c r="X22" s="684"/>
      <c r="Y22" s="685"/>
      <c r="Z22" s="686">
        <v>22.7</v>
      </c>
      <c r="AA22" s="686"/>
      <c r="AB22" s="686"/>
      <c r="AC22" s="686"/>
      <c r="AD22" s="687">
        <v>2304468</v>
      </c>
      <c r="AE22" s="687"/>
      <c r="AF22" s="687"/>
      <c r="AG22" s="687"/>
      <c r="AH22" s="687"/>
      <c r="AI22" s="687"/>
      <c r="AJ22" s="687"/>
      <c r="AK22" s="687"/>
      <c r="AL22" s="688">
        <v>38.5</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236</v>
      </c>
      <c r="BH22" s="684"/>
      <c r="BI22" s="684"/>
      <c r="BJ22" s="684"/>
      <c r="BK22" s="684"/>
      <c r="BL22" s="684"/>
      <c r="BM22" s="684"/>
      <c r="BN22" s="685"/>
      <c r="BO22" s="686" t="s">
        <v>127</v>
      </c>
      <c r="BP22" s="686"/>
      <c r="BQ22" s="686"/>
      <c r="BR22" s="686"/>
      <c r="BS22" s="692" t="s">
        <v>236</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285</v>
      </c>
      <c r="C23" s="681"/>
      <c r="D23" s="681"/>
      <c r="E23" s="681"/>
      <c r="F23" s="681"/>
      <c r="G23" s="681"/>
      <c r="H23" s="681"/>
      <c r="I23" s="681"/>
      <c r="J23" s="681"/>
      <c r="K23" s="681"/>
      <c r="L23" s="681"/>
      <c r="M23" s="681"/>
      <c r="N23" s="681"/>
      <c r="O23" s="681"/>
      <c r="P23" s="681"/>
      <c r="Q23" s="682"/>
      <c r="R23" s="683">
        <v>2304468</v>
      </c>
      <c r="S23" s="684"/>
      <c r="T23" s="684"/>
      <c r="U23" s="684"/>
      <c r="V23" s="684"/>
      <c r="W23" s="684"/>
      <c r="X23" s="684"/>
      <c r="Y23" s="685"/>
      <c r="Z23" s="686">
        <v>21.2</v>
      </c>
      <c r="AA23" s="686"/>
      <c r="AB23" s="686"/>
      <c r="AC23" s="686"/>
      <c r="AD23" s="687">
        <v>2304468</v>
      </c>
      <c r="AE23" s="687"/>
      <c r="AF23" s="687"/>
      <c r="AG23" s="687"/>
      <c r="AH23" s="687"/>
      <c r="AI23" s="687"/>
      <c r="AJ23" s="687"/>
      <c r="AK23" s="687"/>
      <c r="AL23" s="688">
        <v>38.5</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236</v>
      </c>
      <c r="BH23" s="684"/>
      <c r="BI23" s="684"/>
      <c r="BJ23" s="684"/>
      <c r="BK23" s="684"/>
      <c r="BL23" s="684"/>
      <c r="BM23" s="684"/>
      <c r="BN23" s="685"/>
      <c r="BO23" s="686" t="s">
        <v>236</v>
      </c>
      <c r="BP23" s="686"/>
      <c r="BQ23" s="686"/>
      <c r="BR23" s="686"/>
      <c r="BS23" s="692" t="s">
        <v>127</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c r="B24" s="680" t="s">
        <v>292</v>
      </c>
      <c r="C24" s="681"/>
      <c r="D24" s="681"/>
      <c r="E24" s="681"/>
      <c r="F24" s="681"/>
      <c r="G24" s="681"/>
      <c r="H24" s="681"/>
      <c r="I24" s="681"/>
      <c r="J24" s="681"/>
      <c r="K24" s="681"/>
      <c r="L24" s="681"/>
      <c r="M24" s="681"/>
      <c r="N24" s="681"/>
      <c r="O24" s="681"/>
      <c r="P24" s="681"/>
      <c r="Q24" s="682"/>
      <c r="R24" s="683">
        <v>162964</v>
      </c>
      <c r="S24" s="684"/>
      <c r="T24" s="684"/>
      <c r="U24" s="684"/>
      <c r="V24" s="684"/>
      <c r="W24" s="684"/>
      <c r="X24" s="684"/>
      <c r="Y24" s="685"/>
      <c r="Z24" s="686">
        <v>1.5</v>
      </c>
      <c r="AA24" s="686"/>
      <c r="AB24" s="686"/>
      <c r="AC24" s="686"/>
      <c r="AD24" s="687" t="s">
        <v>127</v>
      </c>
      <c r="AE24" s="687"/>
      <c r="AF24" s="687"/>
      <c r="AG24" s="687"/>
      <c r="AH24" s="687"/>
      <c r="AI24" s="687"/>
      <c r="AJ24" s="687"/>
      <c r="AK24" s="687"/>
      <c r="AL24" s="688" t="s">
        <v>236</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236</v>
      </c>
      <c r="BP24" s="686"/>
      <c r="BQ24" s="686"/>
      <c r="BR24" s="686"/>
      <c r="BS24" s="692" t="s">
        <v>236</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4173125</v>
      </c>
      <c r="CS24" s="673"/>
      <c r="CT24" s="673"/>
      <c r="CU24" s="673"/>
      <c r="CV24" s="673"/>
      <c r="CW24" s="673"/>
      <c r="CX24" s="673"/>
      <c r="CY24" s="674"/>
      <c r="CZ24" s="677">
        <v>40.1</v>
      </c>
      <c r="DA24" s="678"/>
      <c r="DB24" s="678"/>
      <c r="DC24" s="697"/>
      <c r="DD24" s="722">
        <v>2417375</v>
      </c>
      <c r="DE24" s="673"/>
      <c r="DF24" s="673"/>
      <c r="DG24" s="673"/>
      <c r="DH24" s="673"/>
      <c r="DI24" s="673"/>
      <c r="DJ24" s="673"/>
      <c r="DK24" s="674"/>
      <c r="DL24" s="722">
        <v>2402693</v>
      </c>
      <c r="DM24" s="673"/>
      <c r="DN24" s="673"/>
      <c r="DO24" s="673"/>
      <c r="DP24" s="673"/>
      <c r="DQ24" s="673"/>
      <c r="DR24" s="673"/>
      <c r="DS24" s="673"/>
      <c r="DT24" s="673"/>
      <c r="DU24" s="673"/>
      <c r="DV24" s="674"/>
      <c r="DW24" s="677">
        <v>38.1</v>
      </c>
      <c r="DX24" s="678"/>
      <c r="DY24" s="678"/>
      <c r="DZ24" s="678"/>
      <c r="EA24" s="678"/>
      <c r="EB24" s="678"/>
      <c r="EC24" s="679"/>
    </row>
    <row r="25" spans="2:133" ht="11.25" customHeight="1">
      <c r="B25" s="680" t="s">
        <v>295</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236</v>
      </c>
      <c r="AA25" s="686"/>
      <c r="AB25" s="686"/>
      <c r="AC25" s="686"/>
      <c r="AD25" s="687" t="s">
        <v>127</v>
      </c>
      <c r="AE25" s="687"/>
      <c r="AF25" s="687"/>
      <c r="AG25" s="687"/>
      <c r="AH25" s="687"/>
      <c r="AI25" s="687"/>
      <c r="AJ25" s="687"/>
      <c r="AK25" s="687"/>
      <c r="AL25" s="688" t="s">
        <v>127</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236</v>
      </c>
      <c r="BP25" s="686"/>
      <c r="BQ25" s="686"/>
      <c r="BR25" s="686"/>
      <c r="BS25" s="692" t="s">
        <v>236</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1335373</v>
      </c>
      <c r="CS25" s="719"/>
      <c r="CT25" s="719"/>
      <c r="CU25" s="719"/>
      <c r="CV25" s="719"/>
      <c r="CW25" s="719"/>
      <c r="CX25" s="719"/>
      <c r="CY25" s="720"/>
      <c r="CZ25" s="688">
        <v>12.8</v>
      </c>
      <c r="DA25" s="717"/>
      <c r="DB25" s="717"/>
      <c r="DC25" s="721"/>
      <c r="DD25" s="692">
        <v>1140160</v>
      </c>
      <c r="DE25" s="719"/>
      <c r="DF25" s="719"/>
      <c r="DG25" s="719"/>
      <c r="DH25" s="719"/>
      <c r="DI25" s="719"/>
      <c r="DJ25" s="719"/>
      <c r="DK25" s="720"/>
      <c r="DL25" s="692">
        <v>1126138</v>
      </c>
      <c r="DM25" s="719"/>
      <c r="DN25" s="719"/>
      <c r="DO25" s="719"/>
      <c r="DP25" s="719"/>
      <c r="DQ25" s="719"/>
      <c r="DR25" s="719"/>
      <c r="DS25" s="719"/>
      <c r="DT25" s="719"/>
      <c r="DU25" s="719"/>
      <c r="DV25" s="720"/>
      <c r="DW25" s="688">
        <v>17.899999999999999</v>
      </c>
      <c r="DX25" s="717"/>
      <c r="DY25" s="717"/>
      <c r="DZ25" s="717"/>
      <c r="EA25" s="717"/>
      <c r="EB25" s="717"/>
      <c r="EC25" s="718"/>
    </row>
    <row r="26" spans="2:133" ht="11.25" customHeight="1">
      <c r="B26" s="680" t="s">
        <v>298</v>
      </c>
      <c r="C26" s="681"/>
      <c r="D26" s="681"/>
      <c r="E26" s="681"/>
      <c r="F26" s="681"/>
      <c r="G26" s="681"/>
      <c r="H26" s="681"/>
      <c r="I26" s="681"/>
      <c r="J26" s="681"/>
      <c r="K26" s="681"/>
      <c r="L26" s="681"/>
      <c r="M26" s="681"/>
      <c r="N26" s="681"/>
      <c r="O26" s="681"/>
      <c r="P26" s="681"/>
      <c r="Q26" s="682"/>
      <c r="R26" s="683">
        <v>6116766</v>
      </c>
      <c r="S26" s="684"/>
      <c r="T26" s="684"/>
      <c r="U26" s="684"/>
      <c r="V26" s="684"/>
      <c r="W26" s="684"/>
      <c r="X26" s="684"/>
      <c r="Y26" s="685"/>
      <c r="Z26" s="686">
        <v>56.3</v>
      </c>
      <c r="AA26" s="686"/>
      <c r="AB26" s="686"/>
      <c r="AC26" s="686"/>
      <c r="AD26" s="687">
        <v>5953802</v>
      </c>
      <c r="AE26" s="687"/>
      <c r="AF26" s="687"/>
      <c r="AG26" s="687"/>
      <c r="AH26" s="687"/>
      <c r="AI26" s="687"/>
      <c r="AJ26" s="687"/>
      <c r="AK26" s="687"/>
      <c r="AL26" s="688">
        <v>99.4</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127</v>
      </c>
      <c r="BH26" s="684"/>
      <c r="BI26" s="684"/>
      <c r="BJ26" s="684"/>
      <c r="BK26" s="684"/>
      <c r="BL26" s="684"/>
      <c r="BM26" s="684"/>
      <c r="BN26" s="685"/>
      <c r="BO26" s="686" t="s">
        <v>236</v>
      </c>
      <c r="BP26" s="686"/>
      <c r="BQ26" s="686"/>
      <c r="BR26" s="686"/>
      <c r="BS26" s="692" t="s">
        <v>127</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896048</v>
      </c>
      <c r="CS26" s="684"/>
      <c r="CT26" s="684"/>
      <c r="CU26" s="684"/>
      <c r="CV26" s="684"/>
      <c r="CW26" s="684"/>
      <c r="CX26" s="684"/>
      <c r="CY26" s="685"/>
      <c r="CZ26" s="688">
        <v>8.6</v>
      </c>
      <c r="DA26" s="717"/>
      <c r="DB26" s="717"/>
      <c r="DC26" s="721"/>
      <c r="DD26" s="692">
        <v>718978</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c r="B27" s="680" t="s">
        <v>301</v>
      </c>
      <c r="C27" s="681"/>
      <c r="D27" s="681"/>
      <c r="E27" s="681"/>
      <c r="F27" s="681"/>
      <c r="G27" s="681"/>
      <c r="H27" s="681"/>
      <c r="I27" s="681"/>
      <c r="J27" s="681"/>
      <c r="K27" s="681"/>
      <c r="L27" s="681"/>
      <c r="M27" s="681"/>
      <c r="N27" s="681"/>
      <c r="O27" s="681"/>
      <c r="P27" s="681"/>
      <c r="Q27" s="682"/>
      <c r="R27" s="683">
        <v>4306</v>
      </c>
      <c r="S27" s="684"/>
      <c r="T27" s="684"/>
      <c r="U27" s="684"/>
      <c r="V27" s="684"/>
      <c r="W27" s="684"/>
      <c r="X27" s="684"/>
      <c r="Y27" s="685"/>
      <c r="Z27" s="686">
        <v>0</v>
      </c>
      <c r="AA27" s="686"/>
      <c r="AB27" s="686"/>
      <c r="AC27" s="686"/>
      <c r="AD27" s="687">
        <v>4306</v>
      </c>
      <c r="AE27" s="687"/>
      <c r="AF27" s="687"/>
      <c r="AG27" s="687"/>
      <c r="AH27" s="687"/>
      <c r="AI27" s="687"/>
      <c r="AJ27" s="687"/>
      <c r="AK27" s="687"/>
      <c r="AL27" s="688">
        <v>0.1</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2960418</v>
      </c>
      <c r="BH27" s="684"/>
      <c r="BI27" s="684"/>
      <c r="BJ27" s="684"/>
      <c r="BK27" s="684"/>
      <c r="BL27" s="684"/>
      <c r="BM27" s="684"/>
      <c r="BN27" s="685"/>
      <c r="BO27" s="686">
        <v>100</v>
      </c>
      <c r="BP27" s="686"/>
      <c r="BQ27" s="686"/>
      <c r="BR27" s="686"/>
      <c r="BS27" s="692" t="s">
        <v>236</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2162234</v>
      </c>
      <c r="CS27" s="719"/>
      <c r="CT27" s="719"/>
      <c r="CU27" s="719"/>
      <c r="CV27" s="719"/>
      <c r="CW27" s="719"/>
      <c r="CX27" s="719"/>
      <c r="CY27" s="720"/>
      <c r="CZ27" s="688">
        <v>20.8</v>
      </c>
      <c r="DA27" s="717"/>
      <c r="DB27" s="717"/>
      <c r="DC27" s="721"/>
      <c r="DD27" s="692">
        <v>611219</v>
      </c>
      <c r="DE27" s="719"/>
      <c r="DF27" s="719"/>
      <c r="DG27" s="719"/>
      <c r="DH27" s="719"/>
      <c r="DI27" s="719"/>
      <c r="DJ27" s="719"/>
      <c r="DK27" s="720"/>
      <c r="DL27" s="692">
        <v>610559</v>
      </c>
      <c r="DM27" s="719"/>
      <c r="DN27" s="719"/>
      <c r="DO27" s="719"/>
      <c r="DP27" s="719"/>
      <c r="DQ27" s="719"/>
      <c r="DR27" s="719"/>
      <c r="DS27" s="719"/>
      <c r="DT27" s="719"/>
      <c r="DU27" s="719"/>
      <c r="DV27" s="720"/>
      <c r="DW27" s="688">
        <v>9.6999999999999993</v>
      </c>
      <c r="DX27" s="717"/>
      <c r="DY27" s="717"/>
      <c r="DZ27" s="717"/>
      <c r="EA27" s="717"/>
      <c r="EB27" s="717"/>
      <c r="EC27" s="718"/>
    </row>
    <row r="28" spans="2:133" ht="11.25" customHeight="1">
      <c r="B28" s="680" t="s">
        <v>304</v>
      </c>
      <c r="C28" s="681"/>
      <c r="D28" s="681"/>
      <c r="E28" s="681"/>
      <c r="F28" s="681"/>
      <c r="G28" s="681"/>
      <c r="H28" s="681"/>
      <c r="I28" s="681"/>
      <c r="J28" s="681"/>
      <c r="K28" s="681"/>
      <c r="L28" s="681"/>
      <c r="M28" s="681"/>
      <c r="N28" s="681"/>
      <c r="O28" s="681"/>
      <c r="P28" s="681"/>
      <c r="Q28" s="682"/>
      <c r="R28" s="683">
        <v>77771</v>
      </c>
      <c r="S28" s="684"/>
      <c r="T28" s="684"/>
      <c r="U28" s="684"/>
      <c r="V28" s="684"/>
      <c r="W28" s="684"/>
      <c r="X28" s="684"/>
      <c r="Y28" s="685"/>
      <c r="Z28" s="686">
        <v>0.7</v>
      </c>
      <c r="AA28" s="686"/>
      <c r="AB28" s="686"/>
      <c r="AC28" s="686"/>
      <c r="AD28" s="687" t="s">
        <v>236</v>
      </c>
      <c r="AE28" s="687"/>
      <c r="AF28" s="687"/>
      <c r="AG28" s="687"/>
      <c r="AH28" s="687"/>
      <c r="AI28" s="687"/>
      <c r="AJ28" s="687"/>
      <c r="AK28" s="687"/>
      <c r="AL28" s="688" t="s">
        <v>236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675518</v>
      </c>
      <c r="CS28" s="684"/>
      <c r="CT28" s="684"/>
      <c r="CU28" s="684"/>
      <c r="CV28" s="684"/>
      <c r="CW28" s="684"/>
      <c r="CX28" s="684"/>
      <c r="CY28" s="685"/>
      <c r="CZ28" s="688">
        <v>6.5</v>
      </c>
      <c r="DA28" s="717"/>
      <c r="DB28" s="717"/>
      <c r="DC28" s="721"/>
      <c r="DD28" s="692">
        <v>665996</v>
      </c>
      <c r="DE28" s="684"/>
      <c r="DF28" s="684"/>
      <c r="DG28" s="684"/>
      <c r="DH28" s="684"/>
      <c r="DI28" s="684"/>
      <c r="DJ28" s="684"/>
      <c r="DK28" s="685"/>
      <c r="DL28" s="692">
        <v>665996</v>
      </c>
      <c r="DM28" s="684"/>
      <c r="DN28" s="684"/>
      <c r="DO28" s="684"/>
      <c r="DP28" s="684"/>
      <c r="DQ28" s="684"/>
      <c r="DR28" s="684"/>
      <c r="DS28" s="684"/>
      <c r="DT28" s="684"/>
      <c r="DU28" s="684"/>
      <c r="DV28" s="685"/>
      <c r="DW28" s="688">
        <v>10.6</v>
      </c>
      <c r="DX28" s="717"/>
      <c r="DY28" s="717"/>
      <c r="DZ28" s="717"/>
      <c r="EA28" s="717"/>
      <c r="EB28" s="717"/>
      <c r="EC28" s="718"/>
    </row>
    <row r="29" spans="2:133" ht="11.25" customHeight="1">
      <c r="B29" s="680" t="s">
        <v>306</v>
      </c>
      <c r="C29" s="681"/>
      <c r="D29" s="681"/>
      <c r="E29" s="681"/>
      <c r="F29" s="681"/>
      <c r="G29" s="681"/>
      <c r="H29" s="681"/>
      <c r="I29" s="681"/>
      <c r="J29" s="681"/>
      <c r="K29" s="681"/>
      <c r="L29" s="681"/>
      <c r="M29" s="681"/>
      <c r="N29" s="681"/>
      <c r="O29" s="681"/>
      <c r="P29" s="681"/>
      <c r="Q29" s="682"/>
      <c r="R29" s="683">
        <v>128416</v>
      </c>
      <c r="S29" s="684"/>
      <c r="T29" s="684"/>
      <c r="U29" s="684"/>
      <c r="V29" s="684"/>
      <c r="W29" s="684"/>
      <c r="X29" s="684"/>
      <c r="Y29" s="685"/>
      <c r="Z29" s="686">
        <v>1.2</v>
      </c>
      <c r="AA29" s="686"/>
      <c r="AB29" s="686"/>
      <c r="AC29" s="686"/>
      <c r="AD29" s="687">
        <v>15324</v>
      </c>
      <c r="AE29" s="687"/>
      <c r="AF29" s="687"/>
      <c r="AG29" s="687"/>
      <c r="AH29" s="687"/>
      <c r="AI29" s="687"/>
      <c r="AJ29" s="687"/>
      <c r="AK29" s="687"/>
      <c r="AL29" s="688">
        <v>0.3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307</v>
      </c>
      <c r="CE29" s="728"/>
      <c r="CF29" s="698" t="s">
        <v>69</v>
      </c>
      <c r="CG29" s="699"/>
      <c r="CH29" s="699"/>
      <c r="CI29" s="699"/>
      <c r="CJ29" s="699"/>
      <c r="CK29" s="699"/>
      <c r="CL29" s="699"/>
      <c r="CM29" s="699"/>
      <c r="CN29" s="699"/>
      <c r="CO29" s="699"/>
      <c r="CP29" s="699"/>
      <c r="CQ29" s="700"/>
      <c r="CR29" s="683">
        <v>675481</v>
      </c>
      <c r="CS29" s="719"/>
      <c r="CT29" s="719"/>
      <c r="CU29" s="719"/>
      <c r="CV29" s="719"/>
      <c r="CW29" s="719"/>
      <c r="CX29" s="719"/>
      <c r="CY29" s="720"/>
      <c r="CZ29" s="688">
        <v>6.5</v>
      </c>
      <c r="DA29" s="717"/>
      <c r="DB29" s="717"/>
      <c r="DC29" s="721"/>
      <c r="DD29" s="692">
        <v>665959</v>
      </c>
      <c r="DE29" s="719"/>
      <c r="DF29" s="719"/>
      <c r="DG29" s="719"/>
      <c r="DH29" s="719"/>
      <c r="DI29" s="719"/>
      <c r="DJ29" s="719"/>
      <c r="DK29" s="720"/>
      <c r="DL29" s="692">
        <v>665959</v>
      </c>
      <c r="DM29" s="719"/>
      <c r="DN29" s="719"/>
      <c r="DO29" s="719"/>
      <c r="DP29" s="719"/>
      <c r="DQ29" s="719"/>
      <c r="DR29" s="719"/>
      <c r="DS29" s="719"/>
      <c r="DT29" s="719"/>
      <c r="DU29" s="719"/>
      <c r="DV29" s="720"/>
      <c r="DW29" s="688">
        <v>10.6</v>
      </c>
      <c r="DX29" s="717"/>
      <c r="DY29" s="717"/>
      <c r="DZ29" s="717"/>
      <c r="EA29" s="717"/>
      <c r="EB29" s="717"/>
      <c r="EC29" s="718"/>
    </row>
    <row r="30" spans="2:133" ht="11.25" customHeight="1">
      <c r="B30" s="680" t="s">
        <v>308</v>
      </c>
      <c r="C30" s="681"/>
      <c r="D30" s="681"/>
      <c r="E30" s="681"/>
      <c r="F30" s="681"/>
      <c r="G30" s="681"/>
      <c r="H30" s="681"/>
      <c r="I30" s="681"/>
      <c r="J30" s="681"/>
      <c r="K30" s="681"/>
      <c r="L30" s="681"/>
      <c r="M30" s="681"/>
      <c r="N30" s="681"/>
      <c r="O30" s="681"/>
      <c r="P30" s="681"/>
      <c r="Q30" s="682"/>
      <c r="R30" s="683">
        <v>14121</v>
      </c>
      <c r="S30" s="684"/>
      <c r="T30" s="684"/>
      <c r="U30" s="684"/>
      <c r="V30" s="684"/>
      <c r="W30" s="684"/>
      <c r="X30" s="684"/>
      <c r="Y30" s="685"/>
      <c r="Z30" s="686">
        <v>0.1</v>
      </c>
      <c r="AA30" s="686"/>
      <c r="AB30" s="686"/>
      <c r="AC30" s="686"/>
      <c r="AD30" s="687" t="s">
        <v>127</v>
      </c>
      <c r="AE30" s="687"/>
      <c r="AF30" s="687"/>
      <c r="AG30" s="687"/>
      <c r="AH30" s="687"/>
      <c r="AI30" s="687"/>
      <c r="AJ30" s="687"/>
      <c r="AK30" s="687"/>
      <c r="AL30" s="688" t="s">
        <v>236</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9"/>
      <c r="CE30" s="730"/>
      <c r="CF30" s="698" t="s">
        <v>311</v>
      </c>
      <c r="CG30" s="699"/>
      <c r="CH30" s="699"/>
      <c r="CI30" s="699"/>
      <c r="CJ30" s="699"/>
      <c r="CK30" s="699"/>
      <c r="CL30" s="699"/>
      <c r="CM30" s="699"/>
      <c r="CN30" s="699"/>
      <c r="CO30" s="699"/>
      <c r="CP30" s="699"/>
      <c r="CQ30" s="700"/>
      <c r="CR30" s="683">
        <v>634048</v>
      </c>
      <c r="CS30" s="684"/>
      <c r="CT30" s="684"/>
      <c r="CU30" s="684"/>
      <c r="CV30" s="684"/>
      <c r="CW30" s="684"/>
      <c r="CX30" s="684"/>
      <c r="CY30" s="685"/>
      <c r="CZ30" s="688">
        <v>6.1</v>
      </c>
      <c r="DA30" s="717"/>
      <c r="DB30" s="717"/>
      <c r="DC30" s="721"/>
      <c r="DD30" s="692">
        <v>626013</v>
      </c>
      <c r="DE30" s="684"/>
      <c r="DF30" s="684"/>
      <c r="DG30" s="684"/>
      <c r="DH30" s="684"/>
      <c r="DI30" s="684"/>
      <c r="DJ30" s="684"/>
      <c r="DK30" s="685"/>
      <c r="DL30" s="692">
        <v>626013</v>
      </c>
      <c r="DM30" s="684"/>
      <c r="DN30" s="684"/>
      <c r="DO30" s="684"/>
      <c r="DP30" s="684"/>
      <c r="DQ30" s="684"/>
      <c r="DR30" s="684"/>
      <c r="DS30" s="684"/>
      <c r="DT30" s="684"/>
      <c r="DU30" s="684"/>
      <c r="DV30" s="685"/>
      <c r="DW30" s="688">
        <v>9.9</v>
      </c>
      <c r="DX30" s="717"/>
      <c r="DY30" s="717"/>
      <c r="DZ30" s="717"/>
      <c r="EA30" s="717"/>
      <c r="EB30" s="717"/>
      <c r="EC30" s="718"/>
    </row>
    <row r="31" spans="2:133" ht="11.25" customHeight="1">
      <c r="B31" s="680" t="s">
        <v>312</v>
      </c>
      <c r="C31" s="681"/>
      <c r="D31" s="681"/>
      <c r="E31" s="681"/>
      <c r="F31" s="681"/>
      <c r="G31" s="681"/>
      <c r="H31" s="681"/>
      <c r="I31" s="681"/>
      <c r="J31" s="681"/>
      <c r="K31" s="681"/>
      <c r="L31" s="681"/>
      <c r="M31" s="681"/>
      <c r="N31" s="681"/>
      <c r="O31" s="681"/>
      <c r="P31" s="681"/>
      <c r="Q31" s="682"/>
      <c r="R31" s="683">
        <v>1573255</v>
      </c>
      <c r="S31" s="684"/>
      <c r="T31" s="684"/>
      <c r="U31" s="684"/>
      <c r="V31" s="684"/>
      <c r="W31" s="684"/>
      <c r="X31" s="684"/>
      <c r="Y31" s="685"/>
      <c r="Z31" s="686">
        <v>14.5</v>
      </c>
      <c r="AA31" s="686"/>
      <c r="AB31" s="686"/>
      <c r="AC31" s="686"/>
      <c r="AD31" s="687" t="s">
        <v>236</v>
      </c>
      <c r="AE31" s="687"/>
      <c r="AF31" s="687"/>
      <c r="AG31" s="687"/>
      <c r="AH31" s="687"/>
      <c r="AI31" s="687"/>
      <c r="AJ31" s="687"/>
      <c r="AK31" s="687"/>
      <c r="AL31" s="688" t="s">
        <v>236</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98.5</v>
      </c>
      <c r="BH31" s="738"/>
      <c r="BI31" s="738"/>
      <c r="BJ31" s="738"/>
      <c r="BK31" s="738"/>
      <c r="BL31" s="738"/>
      <c r="BM31" s="678">
        <v>93.6</v>
      </c>
      <c r="BN31" s="738"/>
      <c r="BO31" s="738"/>
      <c r="BP31" s="738"/>
      <c r="BQ31" s="739"/>
      <c r="BR31" s="751">
        <v>98.6</v>
      </c>
      <c r="BS31" s="738"/>
      <c r="BT31" s="738"/>
      <c r="BU31" s="738"/>
      <c r="BV31" s="738"/>
      <c r="BW31" s="738"/>
      <c r="BX31" s="678">
        <v>93.4</v>
      </c>
      <c r="BY31" s="738"/>
      <c r="BZ31" s="738"/>
      <c r="CA31" s="738"/>
      <c r="CB31" s="739"/>
      <c r="CD31" s="729"/>
      <c r="CE31" s="730"/>
      <c r="CF31" s="698" t="s">
        <v>315</v>
      </c>
      <c r="CG31" s="699"/>
      <c r="CH31" s="699"/>
      <c r="CI31" s="699"/>
      <c r="CJ31" s="699"/>
      <c r="CK31" s="699"/>
      <c r="CL31" s="699"/>
      <c r="CM31" s="699"/>
      <c r="CN31" s="699"/>
      <c r="CO31" s="699"/>
      <c r="CP31" s="699"/>
      <c r="CQ31" s="700"/>
      <c r="CR31" s="683">
        <v>41433</v>
      </c>
      <c r="CS31" s="719"/>
      <c r="CT31" s="719"/>
      <c r="CU31" s="719"/>
      <c r="CV31" s="719"/>
      <c r="CW31" s="719"/>
      <c r="CX31" s="719"/>
      <c r="CY31" s="720"/>
      <c r="CZ31" s="688">
        <v>0.4</v>
      </c>
      <c r="DA31" s="717"/>
      <c r="DB31" s="717"/>
      <c r="DC31" s="721"/>
      <c r="DD31" s="692">
        <v>39946</v>
      </c>
      <c r="DE31" s="719"/>
      <c r="DF31" s="719"/>
      <c r="DG31" s="719"/>
      <c r="DH31" s="719"/>
      <c r="DI31" s="719"/>
      <c r="DJ31" s="719"/>
      <c r="DK31" s="720"/>
      <c r="DL31" s="692">
        <v>39946</v>
      </c>
      <c r="DM31" s="719"/>
      <c r="DN31" s="719"/>
      <c r="DO31" s="719"/>
      <c r="DP31" s="719"/>
      <c r="DQ31" s="719"/>
      <c r="DR31" s="719"/>
      <c r="DS31" s="719"/>
      <c r="DT31" s="719"/>
      <c r="DU31" s="719"/>
      <c r="DV31" s="720"/>
      <c r="DW31" s="688">
        <v>0.6</v>
      </c>
      <c r="DX31" s="717"/>
      <c r="DY31" s="717"/>
      <c r="DZ31" s="717"/>
      <c r="EA31" s="717"/>
      <c r="EB31" s="717"/>
      <c r="EC31" s="718"/>
    </row>
    <row r="32" spans="2:133" ht="11.25" customHeight="1">
      <c r="B32" s="733" t="s">
        <v>316</v>
      </c>
      <c r="C32" s="734"/>
      <c r="D32" s="734"/>
      <c r="E32" s="734"/>
      <c r="F32" s="734"/>
      <c r="G32" s="734"/>
      <c r="H32" s="734"/>
      <c r="I32" s="734"/>
      <c r="J32" s="734"/>
      <c r="K32" s="734"/>
      <c r="L32" s="734"/>
      <c r="M32" s="734"/>
      <c r="N32" s="734"/>
      <c r="O32" s="734"/>
      <c r="P32" s="734"/>
      <c r="Q32" s="735"/>
      <c r="R32" s="683">
        <v>13163</v>
      </c>
      <c r="S32" s="684"/>
      <c r="T32" s="684"/>
      <c r="U32" s="684"/>
      <c r="V32" s="684"/>
      <c r="W32" s="684"/>
      <c r="X32" s="684"/>
      <c r="Y32" s="685"/>
      <c r="Z32" s="686">
        <v>0.1</v>
      </c>
      <c r="AA32" s="686"/>
      <c r="AB32" s="686"/>
      <c r="AC32" s="686"/>
      <c r="AD32" s="687">
        <v>13163</v>
      </c>
      <c r="AE32" s="687"/>
      <c r="AF32" s="687"/>
      <c r="AG32" s="687"/>
      <c r="AH32" s="687"/>
      <c r="AI32" s="687"/>
      <c r="AJ32" s="687"/>
      <c r="AK32" s="687"/>
      <c r="AL32" s="688">
        <v>0.2</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98.9</v>
      </c>
      <c r="BH32" s="719"/>
      <c r="BI32" s="719"/>
      <c r="BJ32" s="719"/>
      <c r="BK32" s="719"/>
      <c r="BL32" s="719"/>
      <c r="BM32" s="689">
        <v>95.6</v>
      </c>
      <c r="BN32" s="749"/>
      <c r="BO32" s="749"/>
      <c r="BP32" s="749"/>
      <c r="BQ32" s="750"/>
      <c r="BR32" s="752">
        <v>99.1</v>
      </c>
      <c r="BS32" s="719"/>
      <c r="BT32" s="719"/>
      <c r="BU32" s="719"/>
      <c r="BV32" s="719"/>
      <c r="BW32" s="719"/>
      <c r="BX32" s="689">
        <v>95.6</v>
      </c>
      <c r="BY32" s="749"/>
      <c r="BZ32" s="749"/>
      <c r="CA32" s="749"/>
      <c r="CB32" s="750"/>
      <c r="CD32" s="731"/>
      <c r="CE32" s="732"/>
      <c r="CF32" s="698" t="s">
        <v>319</v>
      </c>
      <c r="CG32" s="699"/>
      <c r="CH32" s="699"/>
      <c r="CI32" s="699"/>
      <c r="CJ32" s="699"/>
      <c r="CK32" s="699"/>
      <c r="CL32" s="699"/>
      <c r="CM32" s="699"/>
      <c r="CN32" s="699"/>
      <c r="CO32" s="699"/>
      <c r="CP32" s="699"/>
      <c r="CQ32" s="700"/>
      <c r="CR32" s="683">
        <v>37</v>
      </c>
      <c r="CS32" s="684"/>
      <c r="CT32" s="684"/>
      <c r="CU32" s="684"/>
      <c r="CV32" s="684"/>
      <c r="CW32" s="684"/>
      <c r="CX32" s="684"/>
      <c r="CY32" s="685"/>
      <c r="CZ32" s="688">
        <v>0</v>
      </c>
      <c r="DA32" s="717"/>
      <c r="DB32" s="717"/>
      <c r="DC32" s="721"/>
      <c r="DD32" s="692">
        <v>37</v>
      </c>
      <c r="DE32" s="684"/>
      <c r="DF32" s="684"/>
      <c r="DG32" s="684"/>
      <c r="DH32" s="684"/>
      <c r="DI32" s="684"/>
      <c r="DJ32" s="684"/>
      <c r="DK32" s="685"/>
      <c r="DL32" s="692">
        <v>37</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320</v>
      </c>
      <c r="C33" s="681"/>
      <c r="D33" s="681"/>
      <c r="E33" s="681"/>
      <c r="F33" s="681"/>
      <c r="G33" s="681"/>
      <c r="H33" s="681"/>
      <c r="I33" s="681"/>
      <c r="J33" s="681"/>
      <c r="K33" s="681"/>
      <c r="L33" s="681"/>
      <c r="M33" s="681"/>
      <c r="N33" s="681"/>
      <c r="O33" s="681"/>
      <c r="P33" s="681"/>
      <c r="Q33" s="682"/>
      <c r="R33" s="683">
        <v>1053488</v>
      </c>
      <c r="S33" s="684"/>
      <c r="T33" s="684"/>
      <c r="U33" s="684"/>
      <c r="V33" s="684"/>
      <c r="W33" s="684"/>
      <c r="X33" s="684"/>
      <c r="Y33" s="685"/>
      <c r="Z33" s="686">
        <v>9.6999999999999993</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98</v>
      </c>
      <c r="BH33" s="754"/>
      <c r="BI33" s="754"/>
      <c r="BJ33" s="754"/>
      <c r="BK33" s="754"/>
      <c r="BL33" s="754"/>
      <c r="BM33" s="755">
        <v>90.6</v>
      </c>
      <c r="BN33" s="754"/>
      <c r="BO33" s="754"/>
      <c r="BP33" s="754"/>
      <c r="BQ33" s="756"/>
      <c r="BR33" s="753">
        <v>97.9</v>
      </c>
      <c r="BS33" s="754"/>
      <c r="BT33" s="754"/>
      <c r="BU33" s="754"/>
      <c r="BV33" s="754"/>
      <c r="BW33" s="754"/>
      <c r="BX33" s="755">
        <v>90.3</v>
      </c>
      <c r="BY33" s="754"/>
      <c r="BZ33" s="754"/>
      <c r="CA33" s="754"/>
      <c r="CB33" s="756"/>
      <c r="CD33" s="698" t="s">
        <v>322</v>
      </c>
      <c r="CE33" s="699"/>
      <c r="CF33" s="699"/>
      <c r="CG33" s="699"/>
      <c r="CH33" s="699"/>
      <c r="CI33" s="699"/>
      <c r="CJ33" s="699"/>
      <c r="CK33" s="699"/>
      <c r="CL33" s="699"/>
      <c r="CM33" s="699"/>
      <c r="CN33" s="699"/>
      <c r="CO33" s="699"/>
      <c r="CP33" s="699"/>
      <c r="CQ33" s="700"/>
      <c r="CR33" s="683">
        <v>4989861</v>
      </c>
      <c r="CS33" s="719"/>
      <c r="CT33" s="719"/>
      <c r="CU33" s="719"/>
      <c r="CV33" s="719"/>
      <c r="CW33" s="719"/>
      <c r="CX33" s="719"/>
      <c r="CY33" s="720"/>
      <c r="CZ33" s="688">
        <v>47.9</v>
      </c>
      <c r="DA33" s="717"/>
      <c r="DB33" s="717"/>
      <c r="DC33" s="721"/>
      <c r="DD33" s="692">
        <v>4103285</v>
      </c>
      <c r="DE33" s="719"/>
      <c r="DF33" s="719"/>
      <c r="DG33" s="719"/>
      <c r="DH33" s="719"/>
      <c r="DI33" s="719"/>
      <c r="DJ33" s="719"/>
      <c r="DK33" s="720"/>
      <c r="DL33" s="692">
        <v>3384948</v>
      </c>
      <c r="DM33" s="719"/>
      <c r="DN33" s="719"/>
      <c r="DO33" s="719"/>
      <c r="DP33" s="719"/>
      <c r="DQ33" s="719"/>
      <c r="DR33" s="719"/>
      <c r="DS33" s="719"/>
      <c r="DT33" s="719"/>
      <c r="DU33" s="719"/>
      <c r="DV33" s="720"/>
      <c r="DW33" s="688">
        <v>53.7</v>
      </c>
      <c r="DX33" s="717"/>
      <c r="DY33" s="717"/>
      <c r="DZ33" s="717"/>
      <c r="EA33" s="717"/>
      <c r="EB33" s="717"/>
      <c r="EC33" s="718"/>
    </row>
    <row r="34" spans="2:133" ht="11.25" customHeight="1">
      <c r="B34" s="680" t="s">
        <v>323</v>
      </c>
      <c r="C34" s="681"/>
      <c r="D34" s="681"/>
      <c r="E34" s="681"/>
      <c r="F34" s="681"/>
      <c r="G34" s="681"/>
      <c r="H34" s="681"/>
      <c r="I34" s="681"/>
      <c r="J34" s="681"/>
      <c r="K34" s="681"/>
      <c r="L34" s="681"/>
      <c r="M34" s="681"/>
      <c r="N34" s="681"/>
      <c r="O34" s="681"/>
      <c r="P34" s="681"/>
      <c r="Q34" s="682"/>
      <c r="R34" s="683">
        <v>37897</v>
      </c>
      <c r="S34" s="684"/>
      <c r="T34" s="684"/>
      <c r="U34" s="684"/>
      <c r="V34" s="684"/>
      <c r="W34" s="684"/>
      <c r="X34" s="684"/>
      <c r="Y34" s="685"/>
      <c r="Z34" s="686">
        <v>0.3</v>
      </c>
      <c r="AA34" s="686"/>
      <c r="AB34" s="686"/>
      <c r="AC34" s="686"/>
      <c r="AD34" s="687">
        <v>4666</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1466954</v>
      </c>
      <c r="CS34" s="684"/>
      <c r="CT34" s="684"/>
      <c r="CU34" s="684"/>
      <c r="CV34" s="684"/>
      <c r="CW34" s="684"/>
      <c r="CX34" s="684"/>
      <c r="CY34" s="685"/>
      <c r="CZ34" s="688">
        <v>14.1</v>
      </c>
      <c r="DA34" s="717"/>
      <c r="DB34" s="717"/>
      <c r="DC34" s="721"/>
      <c r="DD34" s="692">
        <v>1236514</v>
      </c>
      <c r="DE34" s="684"/>
      <c r="DF34" s="684"/>
      <c r="DG34" s="684"/>
      <c r="DH34" s="684"/>
      <c r="DI34" s="684"/>
      <c r="DJ34" s="684"/>
      <c r="DK34" s="685"/>
      <c r="DL34" s="692">
        <v>1089190</v>
      </c>
      <c r="DM34" s="684"/>
      <c r="DN34" s="684"/>
      <c r="DO34" s="684"/>
      <c r="DP34" s="684"/>
      <c r="DQ34" s="684"/>
      <c r="DR34" s="684"/>
      <c r="DS34" s="684"/>
      <c r="DT34" s="684"/>
      <c r="DU34" s="684"/>
      <c r="DV34" s="685"/>
      <c r="DW34" s="688">
        <v>17.3</v>
      </c>
      <c r="DX34" s="717"/>
      <c r="DY34" s="717"/>
      <c r="DZ34" s="717"/>
      <c r="EA34" s="717"/>
      <c r="EB34" s="717"/>
      <c r="EC34" s="718"/>
    </row>
    <row r="35" spans="2:133" ht="11.25" customHeight="1">
      <c r="B35" s="680" t="s">
        <v>325</v>
      </c>
      <c r="C35" s="681"/>
      <c r="D35" s="681"/>
      <c r="E35" s="681"/>
      <c r="F35" s="681"/>
      <c r="G35" s="681"/>
      <c r="H35" s="681"/>
      <c r="I35" s="681"/>
      <c r="J35" s="681"/>
      <c r="K35" s="681"/>
      <c r="L35" s="681"/>
      <c r="M35" s="681"/>
      <c r="N35" s="681"/>
      <c r="O35" s="681"/>
      <c r="P35" s="681"/>
      <c r="Q35" s="682"/>
      <c r="R35" s="683">
        <v>47978</v>
      </c>
      <c r="S35" s="684"/>
      <c r="T35" s="684"/>
      <c r="U35" s="684"/>
      <c r="V35" s="684"/>
      <c r="W35" s="684"/>
      <c r="X35" s="684"/>
      <c r="Y35" s="685"/>
      <c r="Z35" s="686">
        <v>0.4</v>
      </c>
      <c r="AA35" s="686"/>
      <c r="AB35" s="686"/>
      <c r="AC35" s="686"/>
      <c r="AD35" s="687" t="s">
        <v>127</v>
      </c>
      <c r="AE35" s="687"/>
      <c r="AF35" s="687"/>
      <c r="AG35" s="687"/>
      <c r="AH35" s="687"/>
      <c r="AI35" s="687"/>
      <c r="AJ35" s="687"/>
      <c r="AK35" s="687"/>
      <c r="AL35" s="688" t="s">
        <v>127</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51124</v>
      </c>
      <c r="CS35" s="719"/>
      <c r="CT35" s="719"/>
      <c r="CU35" s="719"/>
      <c r="CV35" s="719"/>
      <c r="CW35" s="719"/>
      <c r="CX35" s="719"/>
      <c r="CY35" s="720"/>
      <c r="CZ35" s="688">
        <v>0.5</v>
      </c>
      <c r="DA35" s="717"/>
      <c r="DB35" s="717"/>
      <c r="DC35" s="721"/>
      <c r="DD35" s="692">
        <v>46851</v>
      </c>
      <c r="DE35" s="719"/>
      <c r="DF35" s="719"/>
      <c r="DG35" s="719"/>
      <c r="DH35" s="719"/>
      <c r="DI35" s="719"/>
      <c r="DJ35" s="719"/>
      <c r="DK35" s="720"/>
      <c r="DL35" s="692">
        <v>46851</v>
      </c>
      <c r="DM35" s="719"/>
      <c r="DN35" s="719"/>
      <c r="DO35" s="719"/>
      <c r="DP35" s="719"/>
      <c r="DQ35" s="719"/>
      <c r="DR35" s="719"/>
      <c r="DS35" s="719"/>
      <c r="DT35" s="719"/>
      <c r="DU35" s="719"/>
      <c r="DV35" s="720"/>
      <c r="DW35" s="688">
        <v>0.7</v>
      </c>
      <c r="DX35" s="717"/>
      <c r="DY35" s="717"/>
      <c r="DZ35" s="717"/>
      <c r="EA35" s="717"/>
      <c r="EB35" s="717"/>
      <c r="EC35" s="718"/>
    </row>
    <row r="36" spans="2:133" ht="11.25" customHeight="1">
      <c r="B36" s="680" t="s">
        <v>329</v>
      </c>
      <c r="C36" s="681"/>
      <c r="D36" s="681"/>
      <c r="E36" s="681"/>
      <c r="F36" s="681"/>
      <c r="G36" s="681"/>
      <c r="H36" s="681"/>
      <c r="I36" s="681"/>
      <c r="J36" s="681"/>
      <c r="K36" s="681"/>
      <c r="L36" s="681"/>
      <c r="M36" s="681"/>
      <c r="N36" s="681"/>
      <c r="O36" s="681"/>
      <c r="P36" s="681"/>
      <c r="Q36" s="682"/>
      <c r="R36" s="683">
        <v>503847</v>
      </c>
      <c r="S36" s="684"/>
      <c r="T36" s="684"/>
      <c r="U36" s="684"/>
      <c r="V36" s="684"/>
      <c r="W36" s="684"/>
      <c r="X36" s="684"/>
      <c r="Y36" s="685"/>
      <c r="Z36" s="686">
        <v>4.5999999999999996</v>
      </c>
      <c r="AA36" s="686"/>
      <c r="AB36" s="686"/>
      <c r="AC36" s="686"/>
      <c r="AD36" s="687" t="s">
        <v>236</v>
      </c>
      <c r="AE36" s="687"/>
      <c r="AF36" s="687"/>
      <c r="AG36" s="687"/>
      <c r="AH36" s="687"/>
      <c r="AI36" s="687"/>
      <c r="AJ36" s="687"/>
      <c r="AK36" s="687"/>
      <c r="AL36" s="688" t="s">
        <v>236</v>
      </c>
      <c r="AM36" s="689"/>
      <c r="AN36" s="689"/>
      <c r="AO36" s="690"/>
      <c r="AP36" s="235"/>
      <c r="AQ36" s="757" t="s">
        <v>330</v>
      </c>
      <c r="AR36" s="758"/>
      <c r="AS36" s="758"/>
      <c r="AT36" s="758"/>
      <c r="AU36" s="758"/>
      <c r="AV36" s="758"/>
      <c r="AW36" s="758"/>
      <c r="AX36" s="758"/>
      <c r="AY36" s="759"/>
      <c r="AZ36" s="672">
        <v>1743110</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21067</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1768375</v>
      </c>
      <c r="CS36" s="684"/>
      <c r="CT36" s="684"/>
      <c r="CU36" s="684"/>
      <c r="CV36" s="684"/>
      <c r="CW36" s="684"/>
      <c r="CX36" s="684"/>
      <c r="CY36" s="685"/>
      <c r="CZ36" s="688">
        <v>17</v>
      </c>
      <c r="DA36" s="717"/>
      <c r="DB36" s="717"/>
      <c r="DC36" s="721"/>
      <c r="DD36" s="692">
        <v>1429224</v>
      </c>
      <c r="DE36" s="684"/>
      <c r="DF36" s="684"/>
      <c r="DG36" s="684"/>
      <c r="DH36" s="684"/>
      <c r="DI36" s="684"/>
      <c r="DJ36" s="684"/>
      <c r="DK36" s="685"/>
      <c r="DL36" s="692">
        <v>1239532</v>
      </c>
      <c r="DM36" s="684"/>
      <c r="DN36" s="684"/>
      <c r="DO36" s="684"/>
      <c r="DP36" s="684"/>
      <c r="DQ36" s="684"/>
      <c r="DR36" s="684"/>
      <c r="DS36" s="684"/>
      <c r="DT36" s="684"/>
      <c r="DU36" s="684"/>
      <c r="DV36" s="685"/>
      <c r="DW36" s="688">
        <v>19.7</v>
      </c>
      <c r="DX36" s="717"/>
      <c r="DY36" s="717"/>
      <c r="DZ36" s="717"/>
      <c r="EA36" s="717"/>
      <c r="EB36" s="717"/>
      <c r="EC36" s="718"/>
    </row>
    <row r="37" spans="2:133" ht="11.25" customHeight="1">
      <c r="B37" s="680" t="s">
        <v>333</v>
      </c>
      <c r="C37" s="681"/>
      <c r="D37" s="681"/>
      <c r="E37" s="681"/>
      <c r="F37" s="681"/>
      <c r="G37" s="681"/>
      <c r="H37" s="681"/>
      <c r="I37" s="681"/>
      <c r="J37" s="681"/>
      <c r="K37" s="681"/>
      <c r="L37" s="681"/>
      <c r="M37" s="681"/>
      <c r="N37" s="681"/>
      <c r="O37" s="681"/>
      <c r="P37" s="681"/>
      <c r="Q37" s="682"/>
      <c r="R37" s="683">
        <v>418892</v>
      </c>
      <c r="S37" s="684"/>
      <c r="T37" s="684"/>
      <c r="U37" s="684"/>
      <c r="V37" s="684"/>
      <c r="W37" s="684"/>
      <c r="X37" s="684"/>
      <c r="Y37" s="685"/>
      <c r="Z37" s="686">
        <v>3.9</v>
      </c>
      <c r="AA37" s="686"/>
      <c r="AB37" s="686"/>
      <c r="AC37" s="686"/>
      <c r="AD37" s="687" t="s">
        <v>127</v>
      </c>
      <c r="AE37" s="687"/>
      <c r="AF37" s="687"/>
      <c r="AG37" s="687"/>
      <c r="AH37" s="687"/>
      <c r="AI37" s="687"/>
      <c r="AJ37" s="687"/>
      <c r="AK37" s="687"/>
      <c r="AL37" s="688" t="s">
        <v>236</v>
      </c>
      <c r="AM37" s="689"/>
      <c r="AN37" s="689"/>
      <c r="AO37" s="690"/>
      <c r="AQ37" s="761" t="s">
        <v>334</v>
      </c>
      <c r="AR37" s="762"/>
      <c r="AS37" s="762"/>
      <c r="AT37" s="762"/>
      <c r="AU37" s="762"/>
      <c r="AV37" s="762"/>
      <c r="AW37" s="762"/>
      <c r="AX37" s="762"/>
      <c r="AY37" s="763"/>
      <c r="AZ37" s="683">
        <v>340228</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-118942</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870990</v>
      </c>
      <c r="CS37" s="719"/>
      <c r="CT37" s="719"/>
      <c r="CU37" s="719"/>
      <c r="CV37" s="719"/>
      <c r="CW37" s="719"/>
      <c r="CX37" s="719"/>
      <c r="CY37" s="720"/>
      <c r="CZ37" s="688">
        <v>8.4</v>
      </c>
      <c r="DA37" s="717"/>
      <c r="DB37" s="717"/>
      <c r="DC37" s="721"/>
      <c r="DD37" s="692">
        <v>870363</v>
      </c>
      <c r="DE37" s="719"/>
      <c r="DF37" s="719"/>
      <c r="DG37" s="719"/>
      <c r="DH37" s="719"/>
      <c r="DI37" s="719"/>
      <c r="DJ37" s="719"/>
      <c r="DK37" s="720"/>
      <c r="DL37" s="692">
        <v>822449</v>
      </c>
      <c r="DM37" s="719"/>
      <c r="DN37" s="719"/>
      <c r="DO37" s="719"/>
      <c r="DP37" s="719"/>
      <c r="DQ37" s="719"/>
      <c r="DR37" s="719"/>
      <c r="DS37" s="719"/>
      <c r="DT37" s="719"/>
      <c r="DU37" s="719"/>
      <c r="DV37" s="720"/>
      <c r="DW37" s="688">
        <v>13.1</v>
      </c>
      <c r="DX37" s="717"/>
      <c r="DY37" s="717"/>
      <c r="DZ37" s="717"/>
      <c r="EA37" s="717"/>
      <c r="EB37" s="717"/>
      <c r="EC37" s="718"/>
    </row>
    <row r="38" spans="2:133" ht="11.25" customHeight="1">
      <c r="B38" s="680" t="s">
        <v>337</v>
      </c>
      <c r="C38" s="681"/>
      <c r="D38" s="681"/>
      <c r="E38" s="681"/>
      <c r="F38" s="681"/>
      <c r="G38" s="681"/>
      <c r="H38" s="681"/>
      <c r="I38" s="681"/>
      <c r="J38" s="681"/>
      <c r="K38" s="681"/>
      <c r="L38" s="681"/>
      <c r="M38" s="681"/>
      <c r="N38" s="681"/>
      <c r="O38" s="681"/>
      <c r="P38" s="681"/>
      <c r="Q38" s="682"/>
      <c r="R38" s="683">
        <v>277094</v>
      </c>
      <c r="S38" s="684"/>
      <c r="T38" s="684"/>
      <c r="U38" s="684"/>
      <c r="V38" s="684"/>
      <c r="W38" s="684"/>
      <c r="X38" s="684"/>
      <c r="Y38" s="685"/>
      <c r="Z38" s="686">
        <v>2.6</v>
      </c>
      <c r="AA38" s="686"/>
      <c r="AB38" s="686"/>
      <c r="AC38" s="686"/>
      <c r="AD38" s="687">
        <v>8</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19055</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4153</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1383827</v>
      </c>
      <c r="CS38" s="684"/>
      <c r="CT38" s="684"/>
      <c r="CU38" s="684"/>
      <c r="CV38" s="684"/>
      <c r="CW38" s="684"/>
      <c r="CX38" s="684"/>
      <c r="CY38" s="685"/>
      <c r="CZ38" s="688">
        <v>13.3</v>
      </c>
      <c r="DA38" s="717"/>
      <c r="DB38" s="717"/>
      <c r="DC38" s="721"/>
      <c r="DD38" s="692">
        <v>1171294</v>
      </c>
      <c r="DE38" s="684"/>
      <c r="DF38" s="684"/>
      <c r="DG38" s="684"/>
      <c r="DH38" s="684"/>
      <c r="DI38" s="684"/>
      <c r="DJ38" s="684"/>
      <c r="DK38" s="685"/>
      <c r="DL38" s="692">
        <v>1009375</v>
      </c>
      <c r="DM38" s="684"/>
      <c r="DN38" s="684"/>
      <c r="DO38" s="684"/>
      <c r="DP38" s="684"/>
      <c r="DQ38" s="684"/>
      <c r="DR38" s="684"/>
      <c r="DS38" s="684"/>
      <c r="DT38" s="684"/>
      <c r="DU38" s="684"/>
      <c r="DV38" s="685"/>
      <c r="DW38" s="688">
        <v>16</v>
      </c>
      <c r="DX38" s="717"/>
      <c r="DY38" s="717"/>
      <c r="DZ38" s="717"/>
      <c r="EA38" s="717"/>
      <c r="EB38" s="717"/>
      <c r="EC38" s="718"/>
    </row>
    <row r="39" spans="2:133" ht="11.25" customHeight="1">
      <c r="B39" s="680" t="s">
        <v>341</v>
      </c>
      <c r="C39" s="681"/>
      <c r="D39" s="681"/>
      <c r="E39" s="681"/>
      <c r="F39" s="681"/>
      <c r="G39" s="681"/>
      <c r="H39" s="681"/>
      <c r="I39" s="681"/>
      <c r="J39" s="681"/>
      <c r="K39" s="681"/>
      <c r="L39" s="681"/>
      <c r="M39" s="681"/>
      <c r="N39" s="681"/>
      <c r="O39" s="681"/>
      <c r="P39" s="681"/>
      <c r="Q39" s="682"/>
      <c r="R39" s="683">
        <v>589962</v>
      </c>
      <c r="S39" s="684"/>
      <c r="T39" s="684"/>
      <c r="U39" s="684"/>
      <c r="V39" s="684"/>
      <c r="W39" s="684"/>
      <c r="X39" s="684"/>
      <c r="Y39" s="685"/>
      <c r="Z39" s="686">
        <v>5.4</v>
      </c>
      <c r="AA39" s="686"/>
      <c r="AB39" s="686"/>
      <c r="AC39" s="686"/>
      <c r="AD39" s="687" t="s">
        <v>236</v>
      </c>
      <c r="AE39" s="687"/>
      <c r="AF39" s="687"/>
      <c r="AG39" s="687"/>
      <c r="AH39" s="687"/>
      <c r="AI39" s="687"/>
      <c r="AJ39" s="687"/>
      <c r="AK39" s="687"/>
      <c r="AL39" s="688" t="s">
        <v>236</v>
      </c>
      <c r="AM39" s="689"/>
      <c r="AN39" s="689"/>
      <c r="AO39" s="690"/>
      <c r="AQ39" s="761" t="s">
        <v>342</v>
      </c>
      <c r="AR39" s="762"/>
      <c r="AS39" s="762"/>
      <c r="AT39" s="762"/>
      <c r="AU39" s="762"/>
      <c r="AV39" s="762"/>
      <c r="AW39" s="762"/>
      <c r="AX39" s="762"/>
      <c r="AY39" s="763"/>
      <c r="AZ39" s="683" t="s">
        <v>236</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6616</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269581</v>
      </c>
      <c r="CS39" s="719"/>
      <c r="CT39" s="719"/>
      <c r="CU39" s="719"/>
      <c r="CV39" s="719"/>
      <c r="CW39" s="719"/>
      <c r="CX39" s="719"/>
      <c r="CY39" s="720"/>
      <c r="CZ39" s="688">
        <v>2.6</v>
      </c>
      <c r="DA39" s="717"/>
      <c r="DB39" s="717"/>
      <c r="DC39" s="721"/>
      <c r="DD39" s="692">
        <v>219402</v>
      </c>
      <c r="DE39" s="719"/>
      <c r="DF39" s="719"/>
      <c r="DG39" s="719"/>
      <c r="DH39" s="719"/>
      <c r="DI39" s="719"/>
      <c r="DJ39" s="719"/>
      <c r="DK39" s="720"/>
      <c r="DL39" s="692" t="s">
        <v>127</v>
      </c>
      <c r="DM39" s="719"/>
      <c r="DN39" s="719"/>
      <c r="DO39" s="719"/>
      <c r="DP39" s="719"/>
      <c r="DQ39" s="719"/>
      <c r="DR39" s="719"/>
      <c r="DS39" s="719"/>
      <c r="DT39" s="719"/>
      <c r="DU39" s="719"/>
      <c r="DV39" s="720"/>
      <c r="DW39" s="688" t="s">
        <v>236</v>
      </c>
      <c r="DX39" s="717"/>
      <c r="DY39" s="717"/>
      <c r="DZ39" s="717"/>
      <c r="EA39" s="717"/>
      <c r="EB39" s="717"/>
      <c r="EC39" s="718"/>
    </row>
    <row r="40" spans="2:133" ht="11.25" customHeight="1">
      <c r="B40" s="680" t="s">
        <v>345</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236</v>
      </c>
      <c r="AA40" s="686"/>
      <c r="AB40" s="686"/>
      <c r="AC40" s="686"/>
      <c r="AD40" s="687" t="s">
        <v>236</v>
      </c>
      <c r="AE40" s="687"/>
      <c r="AF40" s="687"/>
      <c r="AG40" s="687"/>
      <c r="AH40" s="687"/>
      <c r="AI40" s="687"/>
      <c r="AJ40" s="687"/>
      <c r="AK40" s="687"/>
      <c r="AL40" s="688" t="s">
        <v>127</v>
      </c>
      <c r="AM40" s="689"/>
      <c r="AN40" s="689"/>
      <c r="AO40" s="690"/>
      <c r="AQ40" s="761" t="s">
        <v>346</v>
      </c>
      <c r="AR40" s="762"/>
      <c r="AS40" s="762"/>
      <c r="AT40" s="762"/>
      <c r="AU40" s="762"/>
      <c r="AV40" s="762"/>
      <c r="AW40" s="762"/>
      <c r="AX40" s="762"/>
      <c r="AY40" s="763"/>
      <c r="AZ40" s="683" t="s">
        <v>127</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83</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50000</v>
      </c>
      <c r="CS40" s="684"/>
      <c r="CT40" s="684"/>
      <c r="CU40" s="684"/>
      <c r="CV40" s="684"/>
      <c r="CW40" s="684"/>
      <c r="CX40" s="684"/>
      <c r="CY40" s="685"/>
      <c r="CZ40" s="688">
        <v>0.5</v>
      </c>
      <c r="DA40" s="717"/>
      <c r="DB40" s="717"/>
      <c r="DC40" s="721"/>
      <c r="DD40" s="692" t="s">
        <v>236</v>
      </c>
      <c r="DE40" s="684"/>
      <c r="DF40" s="684"/>
      <c r="DG40" s="684"/>
      <c r="DH40" s="684"/>
      <c r="DI40" s="684"/>
      <c r="DJ40" s="684"/>
      <c r="DK40" s="685"/>
      <c r="DL40" s="692" t="s">
        <v>236</v>
      </c>
      <c r="DM40" s="684"/>
      <c r="DN40" s="684"/>
      <c r="DO40" s="684"/>
      <c r="DP40" s="684"/>
      <c r="DQ40" s="684"/>
      <c r="DR40" s="684"/>
      <c r="DS40" s="684"/>
      <c r="DT40" s="684"/>
      <c r="DU40" s="684"/>
      <c r="DV40" s="685"/>
      <c r="DW40" s="688" t="s">
        <v>236</v>
      </c>
      <c r="DX40" s="717"/>
      <c r="DY40" s="717"/>
      <c r="DZ40" s="717"/>
      <c r="EA40" s="717"/>
      <c r="EB40" s="717"/>
      <c r="EC40" s="718"/>
    </row>
    <row r="41" spans="2:133" ht="11.25" customHeight="1">
      <c r="B41" s="680" t="s">
        <v>350</v>
      </c>
      <c r="C41" s="681"/>
      <c r="D41" s="681"/>
      <c r="E41" s="681"/>
      <c r="F41" s="681"/>
      <c r="G41" s="681"/>
      <c r="H41" s="681"/>
      <c r="I41" s="681"/>
      <c r="J41" s="681"/>
      <c r="K41" s="681"/>
      <c r="L41" s="681"/>
      <c r="M41" s="681"/>
      <c r="N41" s="681"/>
      <c r="O41" s="681"/>
      <c r="P41" s="681"/>
      <c r="Q41" s="682"/>
      <c r="R41" s="683">
        <v>308962</v>
      </c>
      <c r="S41" s="684"/>
      <c r="T41" s="684"/>
      <c r="U41" s="684"/>
      <c r="V41" s="684"/>
      <c r="W41" s="684"/>
      <c r="X41" s="684"/>
      <c r="Y41" s="685"/>
      <c r="Z41" s="686">
        <v>2.8</v>
      </c>
      <c r="AA41" s="686"/>
      <c r="AB41" s="686"/>
      <c r="AC41" s="686"/>
      <c r="AD41" s="687" t="s">
        <v>127</v>
      </c>
      <c r="AE41" s="687"/>
      <c r="AF41" s="687"/>
      <c r="AG41" s="687"/>
      <c r="AH41" s="687"/>
      <c r="AI41" s="687"/>
      <c r="AJ41" s="687"/>
      <c r="AK41" s="687"/>
      <c r="AL41" s="688" t="s">
        <v>236</v>
      </c>
      <c r="AM41" s="689"/>
      <c r="AN41" s="689"/>
      <c r="AO41" s="690"/>
      <c r="AQ41" s="761" t="s">
        <v>351</v>
      </c>
      <c r="AR41" s="762"/>
      <c r="AS41" s="762"/>
      <c r="AT41" s="762"/>
      <c r="AU41" s="762"/>
      <c r="AV41" s="762"/>
      <c r="AW41" s="762"/>
      <c r="AX41" s="762"/>
      <c r="AY41" s="763"/>
      <c r="AZ41" s="683">
        <v>364392</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127</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236</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354</v>
      </c>
      <c r="C42" s="725"/>
      <c r="D42" s="725"/>
      <c r="E42" s="725"/>
      <c r="F42" s="725"/>
      <c r="G42" s="725"/>
      <c r="H42" s="725"/>
      <c r="I42" s="725"/>
      <c r="J42" s="725"/>
      <c r="K42" s="725"/>
      <c r="L42" s="725"/>
      <c r="M42" s="725"/>
      <c r="N42" s="725"/>
      <c r="O42" s="725"/>
      <c r="P42" s="725"/>
      <c r="Q42" s="726"/>
      <c r="R42" s="768">
        <v>10856956</v>
      </c>
      <c r="S42" s="769"/>
      <c r="T42" s="769"/>
      <c r="U42" s="769"/>
      <c r="V42" s="769"/>
      <c r="W42" s="769"/>
      <c r="X42" s="769"/>
      <c r="Y42" s="777"/>
      <c r="Z42" s="778">
        <v>100</v>
      </c>
      <c r="AA42" s="778"/>
      <c r="AB42" s="778"/>
      <c r="AC42" s="778"/>
      <c r="AD42" s="779">
        <v>5991269</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1019435</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349</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1252897</v>
      </c>
      <c r="CS42" s="684"/>
      <c r="CT42" s="684"/>
      <c r="CU42" s="684"/>
      <c r="CV42" s="684"/>
      <c r="CW42" s="684"/>
      <c r="CX42" s="684"/>
      <c r="CY42" s="685"/>
      <c r="CZ42" s="688">
        <v>12</v>
      </c>
      <c r="DA42" s="689"/>
      <c r="DB42" s="689"/>
      <c r="DC42" s="701"/>
      <c r="DD42" s="692">
        <v>366528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19875</v>
      </c>
      <c r="CS43" s="719"/>
      <c r="CT43" s="719"/>
      <c r="CU43" s="719"/>
      <c r="CV43" s="719"/>
      <c r="CW43" s="719"/>
      <c r="CX43" s="719"/>
      <c r="CY43" s="720"/>
      <c r="CZ43" s="688">
        <v>0.2</v>
      </c>
      <c r="DA43" s="717"/>
      <c r="DB43" s="717"/>
      <c r="DC43" s="721"/>
      <c r="DD43" s="692">
        <v>19875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307</v>
      </c>
      <c r="CE44" s="796"/>
      <c r="CF44" s="680" t="s">
        <v>359</v>
      </c>
      <c r="CG44" s="681"/>
      <c r="CH44" s="681"/>
      <c r="CI44" s="681"/>
      <c r="CJ44" s="681"/>
      <c r="CK44" s="681"/>
      <c r="CL44" s="681"/>
      <c r="CM44" s="681"/>
      <c r="CN44" s="681"/>
      <c r="CO44" s="681"/>
      <c r="CP44" s="681"/>
      <c r="CQ44" s="682"/>
      <c r="CR44" s="683">
        <v>1154898</v>
      </c>
      <c r="CS44" s="684"/>
      <c r="CT44" s="684"/>
      <c r="CU44" s="684"/>
      <c r="CV44" s="684"/>
      <c r="CW44" s="684"/>
      <c r="CX44" s="684"/>
      <c r="CY44" s="685"/>
      <c r="CZ44" s="688">
        <v>11.1</v>
      </c>
      <c r="DA44" s="689"/>
      <c r="DB44" s="689"/>
      <c r="DC44" s="701"/>
      <c r="DD44" s="692">
        <v>340625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360</v>
      </c>
      <c r="CG45" s="681"/>
      <c r="CH45" s="681"/>
      <c r="CI45" s="681"/>
      <c r="CJ45" s="681"/>
      <c r="CK45" s="681"/>
      <c r="CL45" s="681"/>
      <c r="CM45" s="681"/>
      <c r="CN45" s="681"/>
      <c r="CO45" s="681"/>
      <c r="CP45" s="681"/>
      <c r="CQ45" s="682"/>
      <c r="CR45" s="683">
        <v>784107</v>
      </c>
      <c r="CS45" s="719"/>
      <c r="CT45" s="719"/>
      <c r="CU45" s="719"/>
      <c r="CV45" s="719"/>
      <c r="CW45" s="719"/>
      <c r="CX45" s="719"/>
      <c r="CY45" s="720"/>
      <c r="CZ45" s="688">
        <v>7.5</v>
      </c>
      <c r="DA45" s="717"/>
      <c r="DB45" s="717"/>
      <c r="DC45" s="721"/>
      <c r="DD45" s="692">
        <v>75000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364413</v>
      </c>
      <c r="CS46" s="684"/>
      <c r="CT46" s="684"/>
      <c r="CU46" s="684"/>
      <c r="CV46" s="684"/>
      <c r="CW46" s="684"/>
      <c r="CX46" s="684"/>
      <c r="CY46" s="685"/>
      <c r="CZ46" s="688">
        <v>3.5</v>
      </c>
      <c r="DA46" s="689"/>
      <c r="DB46" s="689"/>
      <c r="DC46" s="701"/>
      <c r="DD46" s="692">
        <v>265347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97999</v>
      </c>
      <c r="CS47" s="719"/>
      <c r="CT47" s="719"/>
      <c r="CU47" s="719"/>
      <c r="CV47" s="719"/>
      <c r="CW47" s="719"/>
      <c r="CX47" s="719"/>
      <c r="CY47" s="720"/>
      <c r="CZ47" s="688">
        <v>0.9</v>
      </c>
      <c r="DA47" s="717"/>
      <c r="DB47" s="717"/>
      <c r="DC47" s="721"/>
      <c r="DD47" s="692">
        <v>25903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365</v>
      </c>
      <c r="CD48" s="799"/>
      <c r="CE48" s="800"/>
      <c r="CF48" s="680" t="s">
        <v>366</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236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367</v>
      </c>
      <c r="CE49" s="725"/>
      <c r="CF49" s="725"/>
      <c r="CG49" s="725"/>
      <c r="CH49" s="725"/>
      <c r="CI49" s="725"/>
      <c r="CJ49" s="725"/>
      <c r="CK49" s="725"/>
      <c r="CL49" s="725"/>
      <c r="CM49" s="725"/>
      <c r="CN49" s="725"/>
      <c r="CO49" s="725"/>
      <c r="CP49" s="725"/>
      <c r="CQ49" s="726"/>
      <c r="CR49" s="768">
        <v>10415883</v>
      </c>
      <c r="CS49" s="754"/>
      <c r="CT49" s="754"/>
      <c r="CU49" s="754"/>
      <c r="CV49" s="754"/>
      <c r="CW49" s="754"/>
      <c r="CX49" s="754"/>
      <c r="CY49" s="785"/>
      <c r="CZ49" s="780">
        <v>100</v>
      </c>
      <c r="DA49" s="786"/>
      <c r="DB49" s="786"/>
      <c r="DC49" s="787"/>
      <c r="DD49" s="788">
        <v>6887188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4b4LJ4v1Zv+titeLeTpzCiaVkciJFB7jEXxR+ih1/6sPLAXrTglQwvWaY9H5wfoQ7HMpgynESE1N5Gw9X5E2lA==" saltValue="0VGs0PrYJml9pj4kFEiTS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390</v>
      </c>
      <c r="C7" s="816"/>
      <c r="D7" s="816"/>
      <c r="E7" s="816"/>
      <c r="F7" s="816"/>
      <c r="G7" s="816"/>
      <c r="H7" s="816"/>
      <c r="I7" s="816"/>
      <c r="J7" s="816"/>
      <c r="K7" s="816"/>
      <c r="L7" s="816"/>
      <c r="M7" s="816"/>
      <c r="N7" s="816"/>
      <c r="O7" s="816"/>
      <c r="P7" s="817"/>
      <c r="Q7" s="818">
        <v>10851</v>
      </c>
      <c r="R7" s="819"/>
      <c r="S7" s="819"/>
      <c r="T7" s="819"/>
      <c r="U7" s="819"/>
      <c r="V7" s="819">
        <v>10415</v>
      </c>
      <c r="W7" s="819"/>
      <c r="X7" s="819"/>
      <c r="Y7" s="819"/>
      <c r="Z7" s="819"/>
      <c r="AA7" s="819">
        <v>435</v>
      </c>
      <c r="AB7" s="819"/>
      <c r="AC7" s="819"/>
      <c r="AD7" s="819"/>
      <c r="AE7" s="820"/>
      <c r="AF7" s="821">
        <v>299</v>
      </c>
      <c r="AG7" s="822"/>
      <c r="AH7" s="822"/>
      <c r="AI7" s="822"/>
      <c r="AJ7" s="823"/>
      <c r="AK7" s="858">
        <v>504</v>
      </c>
      <c r="AL7" s="859"/>
      <c r="AM7" s="859"/>
      <c r="AN7" s="859"/>
      <c r="AO7" s="859"/>
      <c r="AP7" s="859">
        <v>8260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600</v>
      </c>
      <c r="BT7" s="863"/>
      <c r="BU7" s="863"/>
      <c r="BV7" s="863"/>
      <c r="BW7" s="863"/>
      <c r="BX7" s="863"/>
      <c r="BY7" s="863"/>
      <c r="BZ7" s="863"/>
      <c r="CA7" s="863"/>
      <c r="CB7" s="863"/>
      <c r="CC7" s="863"/>
      <c r="CD7" s="863"/>
      <c r="CE7" s="863"/>
      <c r="CF7" s="863"/>
      <c r="CG7" s="864"/>
      <c r="CH7" s="855">
        <v>0</v>
      </c>
      <c r="CI7" s="856"/>
      <c r="CJ7" s="856"/>
      <c r="CK7" s="856"/>
      <c r="CL7" s="857"/>
      <c r="CM7" s="855">
        <v>94</v>
      </c>
      <c r="CN7" s="856"/>
      <c r="CO7" s="856"/>
      <c r="CP7" s="856"/>
      <c r="CQ7" s="857"/>
      <c r="CR7" s="855">
        <v>10</v>
      </c>
      <c r="CS7" s="856"/>
      <c r="CT7" s="856"/>
      <c r="CU7" s="856"/>
      <c r="CV7" s="857"/>
      <c r="CW7" s="855" t="s">
        <v>603</v>
      </c>
      <c r="CX7" s="856"/>
      <c r="CY7" s="856"/>
      <c r="CZ7" s="856"/>
      <c r="DA7" s="857"/>
      <c r="DB7" s="855" t="s">
        <v>604</v>
      </c>
      <c r="DC7" s="856"/>
      <c r="DD7" s="856"/>
      <c r="DE7" s="856"/>
      <c r="DF7" s="857"/>
      <c r="DG7" s="855" t="s">
        <v>605</v>
      </c>
      <c r="DH7" s="856"/>
      <c r="DI7" s="856"/>
      <c r="DJ7" s="856"/>
      <c r="DK7" s="857"/>
      <c r="DL7" s="855" t="s">
        <v>590</v>
      </c>
      <c r="DM7" s="856"/>
      <c r="DN7" s="856"/>
      <c r="DO7" s="856"/>
      <c r="DP7" s="857"/>
      <c r="DQ7" s="855" t="s">
        <v>605</v>
      </c>
      <c r="DR7" s="856"/>
      <c r="DS7" s="856"/>
      <c r="DT7" s="856"/>
      <c r="DU7" s="857"/>
      <c r="DV7" s="836"/>
      <c r="DW7" s="837"/>
      <c r="DX7" s="837"/>
      <c r="DY7" s="837"/>
      <c r="DZ7" s="838"/>
      <c r="EA7" s="255"/>
    </row>
    <row r="8" spans="1:131" s="256" customFormat="1" ht="26.25" customHeight="1">
      <c r="A8" s="262">
        <v>2</v>
      </c>
      <c r="B8" s="839" t="s">
        <v>391</v>
      </c>
      <c r="C8" s="840"/>
      <c r="D8" s="840"/>
      <c r="E8" s="840"/>
      <c r="F8" s="840"/>
      <c r="G8" s="840"/>
      <c r="H8" s="840"/>
      <c r="I8" s="840"/>
      <c r="J8" s="840"/>
      <c r="K8" s="840"/>
      <c r="L8" s="840"/>
      <c r="M8" s="840"/>
      <c r="N8" s="840"/>
      <c r="O8" s="840"/>
      <c r="P8" s="841"/>
      <c r="Q8" s="842">
        <v>6</v>
      </c>
      <c r="R8" s="843"/>
      <c r="S8" s="843"/>
      <c r="T8" s="843"/>
      <c r="U8" s="843"/>
      <c r="V8" s="843">
        <v>0</v>
      </c>
      <c r="W8" s="843"/>
      <c r="X8" s="843"/>
      <c r="Y8" s="843"/>
      <c r="Z8" s="843"/>
      <c r="AA8" s="843">
        <v>6</v>
      </c>
      <c r="AB8" s="843"/>
      <c r="AC8" s="843"/>
      <c r="AD8" s="843"/>
      <c r="AE8" s="844"/>
      <c r="AF8" s="845">
        <v>6</v>
      </c>
      <c r="AG8" s="846"/>
      <c r="AH8" s="846"/>
      <c r="AI8" s="846"/>
      <c r="AJ8" s="847"/>
      <c r="AK8" s="848" t="s">
        <v>610</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601</v>
      </c>
      <c r="BT8" s="853"/>
      <c r="BU8" s="853"/>
      <c r="BV8" s="853"/>
      <c r="BW8" s="853"/>
      <c r="BX8" s="853"/>
      <c r="BY8" s="853"/>
      <c r="BZ8" s="853"/>
      <c r="CA8" s="853"/>
      <c r="CB8" s="853"/>
      <c r="CC8" s="853"/>
      <c r="CD8" s="853"/>
      <c r="CE8" s="853"/>
      <c r="CF8" s="853"/>
      <c r="CG8" s="854"/>
      <c r="CH8" s="865" t="s">
        <v>602</v>
      </c>
      <c r="CI8" s="866"/>
      <c r="CJ8" s="866"/>
      <c r="CK8" s="866"/>
      <c r="CL8" s="867"/>
      <c r="CM8" s="865">
        <v>200</v>
      </c>
      <c r="CN8" s="866"/>
      <c r="CO8" s="866"/>
      <c r="CP8" s="866"/>
      <c r="CQ8" s="867"/>
      <c r="CR8" s="865">
        <v>200</v>
      </c>
      <c r="CS8" s="866"/>
      <c r="CT8" s="866"/>
      <c r="CU8" s="866"/>
      <c r="CV8" s="867"/>
      <c r="CW8" s="865" t="s">
        <v>606</v>
      </c>
      <c r="CX8" s="866"/>
      <c r="CY8" s="866"/>
      <c r="CZ8" s="866"/>
      <c r="DA8" s="867"/>
      <c r="DB8" s="865" t="s">
        <v>590</v>
      </c>
      <c r="DC8" s="866"/>
      <c r="DD8" s="866"/>
      <c r="DE8" s="866"/>
      <c r="DF8" s="867"/>
      <c r="DG8" s="865" t="s">
        <v>607</v>
      </c>
      <c r="DH8" s="866"/>
      <c r="DI8" s="866"/>
      <c r="DJ8" s="866"/>
      <c r="DK8" s="867"/>
      <c r="DL8" s="865" t="s">
        <v>607</v>
      </c>
      <c r="DM8" s="866"/>
      <c r="DN8" s="866"/>
      <c r="DO8" s="866"/>
      <c r="DP8" s="867"/>
      <c r="DQ8" s="865" t="s">
        <v>608</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393</v>
      </c>
      <c r="B23" s="874" t="s">
        <v>394</v>
      </c>
      <c r="C23" s="875"/>
      <c r="D23" s="875"/>
      <c r="E23" s="875"/>
      <c r="F23" s="875"/>
      <c r="G23" s="875"/>
      <c r="H23" s="875"/>
      <c r="I23" s="875"/>
      <c r="J23" s="875"/>
      <c r="K23" s="875"/>
      <c r="L23" s="875"/>
      <c r="M23" s="875"/>
      <c r="N23" s="875"/>
      <c r="O23" s="875"/>
      <c r="P23" s="876"/>
      <c r="Q23" s="877">
        <v>10857</v>
      </c>
      <c r="R23" s="878"/>
      <c r="S23" s="878"/>
      <c r="T23" s="878"/>
      <c r="U23" s="878"/>
      <c r="V23" s="878">
        <v>10416</v>
      </c>
      <c r="W23" s="878"/>
      <c r="X23" s="878"/>
      <c r="Y23" s="878"/>
      <c r="Z23" s="878"/>
      <c r="AA23" s="878">
        <v>441</v>
      </c>
      <c r="AB23" s="878"/>
      <c r="AC23" s="878"/>
      <c r="AD23" s="878"/>
      <c r="AE23" s="879"/>
      <c r="AF23" s="880">
        <v>305</v>
      </c>
      <c r="AG23" s="878"/>
      <c r="AH23" s="878"/>
      <c r="AI23" s="878"/>
      <c r="AJ23" s="881"/>
      <c r="AK23" s="882"/>
      <c r="AL23" s="883"/>
      <c r="AM23" s="883"/>
      <c r="AN23" s="883"/>
      <c r="AO23" s="883"/>
      <c r="AP23" s="878">
        <v>8260</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373</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406</v>
      </c>
      <c r="C28" s="816"/>
      <c r="D28" s="816"/>
      <c r="E28" s="816"/>
      <c r="F28" s="816"/>
      <c r="G28" s="816"/>
      <c r="H28" s="816"/>
      <c r="I28" s="816"/>
      <c r="J28" s="816"/>
      <c r="K28" s="816"/>
      <c r="L28" s="816"/>
      <c r="M28" s="816"/>
      <c r="N28" s="816"/>
      <c r="O28" s="816"/>
      <c r="P28" s="817"/>
      <c r="Q28" s="906">
        <v>3294</v>
      </c>
      <c r="R28" s="907"/>
      <c r="S28" s="907"/>
      <c r="T28" s="907"/>
      <c r="U28" s="907"/>
      <c r="V28" s="907">
        <v>3273</v>
      </c>
      <c r="W28" s="907"/>
      <c r="X28" s="907"/>
      <c r="Y28" s="907"/>
      <c r="Z28" s="907"/>
      <c r="AA28" s="907">
        <v>21</v>
      </c>
      <c r="AB28" s="907"/>
      <c r="AC28" s="907"/>
      <c r="AD28" s="907"/>
      <c r="AE28" s="908"/>
      <c r="AF28" s="909">
        <v>21</v>
      </c>
      <c r="AG28" s="907"/>
      <c r="AH28" s="907"/>
      <c r="AI28" s="907"/>
      <c r="AJ28" s="910"/>
      <c r="AK28" s="911">
        <v>364</v>
      </c>
      <c r="AL28" s="902"/>
      <c r="AM28" s="902"/>
      <c r="AN28" s="902"/>
      <c r="AO28" s="902"/>
      <c r="AP28" s="902" t="s">
        <v>611</v>
      </c>
      <c r="AQ28" s="902"/>
      <c r="AR28" s="902"/>
      <c r="AS28" s="902"/>
      <c r="AT28" s="902"/>
      <c r="AU28" s="902" t="s">
        <v>610</v>
      </c>
      <c r="AV28" s="902"/>
      <c r="AW28" s="902"/>
      <c r="AX28" s="902"/>
      <c r="AY28" s="902"/>
      <c r="AZ28" s="903" t="s">
        <v>612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407</v>
      </c>
      <c r="C29" s="840"/>
      <c r="D29" s="840"/>
      <c r="E29" s="840"/>
      <c r="F29" s="840"/>
      <c r="G29" s="840"/>
      <c r="H29" s="840"/>
      <c r="I29" s="840"/>
      <c r="J29" s="840"/>
      <c r="K29" s="840"/>
      <c r="L29" s="840"/>
      <c r="M29" s="840"/>
      <c r="N29" s="840"/>
      <c r="O29" s="840"/>
      <c r="P29" s="841"/>
      <c r="Q29" s="842">
        <v>586</v>
      </c>
      <c r="R29" s="843"/>
      <c r="S29" s="843"/>
      <c r="T29" s="843"/>
      <c r="U29" s="843"/>
      <c r="V29" s="843">
        <v>570</v>
      </c>
      <c r="W29" s="843"/>
      <c r="X29" s="843"/>
      <c r="Y29" s="843"/>
      <c r="Z29" s="843"/>
      <c r="AA29" s="843">
        <v>16</v>
      </c>
      <c r="AB29" s="843"/>
      <c r="AC29" s="843"/>
      <c r="AD29" s="843"/>
      <c r="AE29" s="844"/>
      <c r="AF29" s="845">
        <v>16</v>
      </c>
      <c r="AG29" s="846"/>
      <c r="AH29" s="846"/>
      <c r="AI29" s="846"/>
      <c r="AJ29" s="847"/>
      <c r="AK29" s="914">
        <v>127</v>
      </c>
      <c r="AL29" s="915"/>
      <c r="AM29" s="915"/>
      <c r="AN29" s="915"/>
      <c r="AO29" s="915"/>
      <c r="AP29" s="915" t="s">
        <v>610</v>
      </c>
      <c r="AQ29" s="915"/>
      <c r="AR29" s="915"/>
      <c r="AS29" s="915"/>
      <c r="AT29" s="915"/>
      <c r="AU29" s="915" t="s">
        <v>613</v>
      </c>
      <c r="AV29" s="915"/>
      <c r="AW29" s="915"/>
      <c r="AX29" s="915"/>
      <c r="AY29" s="915"/>
      <c r="AZ29" s="916" t="s">
        <v>610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620</v>
      </c>
      <c r="C30" s="840"/>
      <c r="D30" s="840"/>
      <c r="E30" s="840"/>
      <c r="F30" s="840"/>
      <c r="G30" s="840"/>
      <c r="H30" s="840"/>
      <c r="I30" s="840"/>
      <c r="J30" s="840"/>
      <c r="K30" s="840"/>
      <c r="L30" s="840"/>
      <c r="M30" s="840"/>
      <c r="N30" s="840"/>
      <c r="O30" s="840"/>
      <c r="P30" s="841"/>
      <c r="Q30" s="842">
        <v>484</v>
      </c>
      <c r="R30" s="843"/>
      <c r="S30" s="843"/>
      <c r="T30" s="843"/>
      <c r="U30" s="843"/>
      <c r="V30" s="843">
        <v>458</v>
      </c>
      <c r="W30" s="843"/>
      <c r="X30" s="843"/>
      <c r="Y30" s="843"/>
      <c r="Z30" s="843"/>
      <c r="AA30" s="843">
        <v>26</v>
      </c>
      <c r="AB30" s="843"/>
      <c r="AC30" s="843"/>
      <c r="AD30" s="843"/>
      <c r="AE30" s="844"/>
      <c r="AF30" s="845">
        <v>421</v>
      </c>
      <c r="AG30" s="846"/>
      <c r="AH30" s="846"/>
      <c r="AI30" s="846"/>
      <c r="AJ30" s="847"/>
      <c r="AK30" s="914">
        <v>0</v>
      </c>
      <c r="AL30" s="915"/>
      <c r="AM30" s="915"/>
      <c r="AN30" s="915"/>
      <c r="AO30" s="915"/>
      <c r="AP30" s="915">
        <v>2531</v>
      </c>
      <c r="AQ30" s="915"/>
      <c r="AR30" s="915"/>
      <c r="AS30" s="915"/>
      <c r="AT30" s="915"/>
      <c r="AU30" s="915" t="s">
        <v>622</v>
      </c>
      <c r="AV30" s="915"/>
      <c r="AW30" s="915"/>
      <c r="AX30" s="915"/>
      <c r="AY30" s="915"/>
      <c r="AZ30" s="916" t="s">
        <v>623</v>
      </c>
      <c r="BA30" s="916"/>
      <c r="BB30" s="916"/>
      <c r="BC30" s="916"/>
      <c r="BD30" s="916"/>
      <c r="BE30" s="912" t="s">
        <v>408</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621</v>
      </c>
      <c r="C31" s="840"/>
      <c r="D31" s="840"/>
      <c r="E31" s="840"/>
      <c r="F31" s="840"/>
      <c r="G31" s="840"/>
      <c r="H31" s="840"/>
      <c r="I31" s="840"/>
      <c r="J31" s="840"/>
      <c r="K31" s="840"/>
      <c r="L31" s="840"/>
      <c r="M31" s="840"/>
      <c r="N31" s="840"/>
      <c r="O31" s="840"/>
      <c r="P31" s="841"/>
      <c r="Q31" s="842">
        <v>945</v>
      </c>
      <c r="R31" s="843"/>
      <c r="S31" s="843"/>
      <c r="T31" s="843"/>
      <c r="U31" s="843"/>
      <c r="V31" s="843">
        <v>840</v>
      </c>
      <c r="W31" s="843"/>
      <c r="X31" s="843"/>
      <c r="Y31" s="843"/>
      <c r="Z31" s="843"/>
      <c r="AA31" s="843">
        <v>105</v>
      </c>
      <c r="AB31" s="843"/>
      <c r="AC31" s="843"/>
      <c r="AD31" s="843"/>
      <c r="AE31" s="844"/>
      <c r="AF31" s="845">
        <v>334</v>
      </c>
      <c r="AG31" s="846"/>
      <c r="AH31" s="846"/>
      <c r="AI31" s="846"/>
      <c r="AJ31" s="847"/>
      <c r="AK31" s="914">
        <v>250</v>
      </c>
      <c r="AL31" s="915"/>
      <c r="AM31" s="915"/>
      <c r="AN31" s="915"/>
      <c r="AO31" s="915"/>
      <c r="AP31" s="915">
        <v>5526</v>
      </c>
      <c r="AQ31" s="915"/>
      <c r="AR31" s="915"/>
      <c r="AS31" s="915"/>
      <c r="AT31" s="915"/>
      <c r="AU31" s="915">
        <v>3437</v>
      </c>
      <c r="AV31" s="915"/>
      <c r="AW31" s="915"/>
      <c r="AX31" s="915"/>
      <c r="AY31" s="915"/>
      <c r="AZ31" s="916" t="s">
        <v>624</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393</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792</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588</v>
      </c>
      <c r="C68" s="954"/>
      <c r="D68" s="954"/>
      <c r="E68" s="954"/>
      <c r="F68" s="954"/>
      <c r="G68" s="954"/>
      <c r="H68" s="954"/>
      <c r="I68" s="954"/>
      <c r="J68" s="954"/>
      <c r="K68" s="954"/>
      <c r="L68" s="954"/>
      <c r="M68" s="954"/>
      <c r="N68" s="954"/>
      <c r="O68" s="954"/>
      <c r="P68" s="955"/>
      <c r="Q68" s="956">
        <v>4289</v>
      </c>
      <c r="R68" s="950"/>
      <c r="S68" s="950"/>
      <c r="T68" s="950"/>
      <c r="U68" s="950"/>
      <c r="V68" s="950">
        <v>4256</v>
      </c>
      <c r="W68" s="950"/>
      <c r="X68" s="950"/>
      <c r="Y68" s="950"/>
      <c r="Z68" s="950"/>
      <c r="AA68" s="950">
        <v>33</v>
      </c>
      <c r="AB68" s="950"/>
      <c r="AC68" s="950"/>
      <c r="AD68" s="950"/>
      <c r="AE68" s="950"/>
      <c r="AF68" s="950">
        <v>28</v>
      </c>
      <c r="AG68" s="950"/>
      <c r="AH68" s="950"/>
      <c r="AI68" s="950"/>
      <c r="AJ68" s="950"/>
      <c r="AK68" s="950" t="s">
        <v>515</v>
      </c>
      <c r="AL68" s="950"/>
      <c r="AM68" s="950"/>
      <c r="AN68" s="950"/>
      <c r="AO68" s="950"/>
      <c r="AP68" s="950">
        <v>1943</v>
      </c>
      <c r="AQ68" s="950"/>
      <c r="AR68" s="950"/>
      <c r="AS68" s="950"/>
      <c r="AT68" s="950"/>
      <c r="AU68" s="950" t="s">
        <v>515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589</v>
      </c>
      <c r="C69" s="958"/>
      <c r="D69" s="958"/>
      <c r="E69" s="958"/>
      <c r="F69" s="958"/>
      <c r="G69" s="958"/>
      <c r="H69" s="958"/>
      <c r="I69" s="958"/>
      <c r="J69" s="958"/>
      <c r="K69" s="958"/>
      <c r="L69" s="958"/>
      <c r="M69" s="958"/>
      <c r="N69" s="958"/>
      <c r="O69" s="958"/>
      <c r="P69" s="959"/>
      <c r="Q69" s="960">
        <v>1433</v>
      </c>
      <c r="R69" s="915"/>
      <c r="S69" s="915"/>
      <c r="T69" s="915"/>
      <c r="U69" s="915"/>
      <c r="V69" s="915">
        <v>1391</v>
      </c>
      <c r="W69" s="915"/>
      <c r="X69" s="915"/>
      <c r="Y69" s="915"/>
      <c r="Z69" s="915"/>
      <c r="AA69" s="915">
        <v>42</v>
      </c>
      <c r="AB69" s="915"/>
      <c r="AC69" s="915"/>
      <c r="AD69" s="915"/>
      <c r="AE69" s="915"/>
      <c r="AF69" s="915">
        <v>42</v>
      </c>
      <c r="AG69" s="915"/>
      <c r="AH69" s="915"/>
      <c r="AI69" s="915"/>
      <c r="AJ69" s="915"/>
      <c r="AK69" s="915" t="s">
        <v>590</v>
      </c>
      <c r="AL69" s="915"/>
      <c r="AM69" s="915"/>
      <c r="AN69" s="915"/>
      <c r="AO69" s="915"/>
      <c r="AP69" s="915" t="s">
        <v>590</v>
      </c>
      <c r="AQ69" s="915"/>
      <c r="AR69" s="915"/>
      <c r="AS69" s="915"/>
      <c r="AT69" s="915"/>
      <c r="AU69" s="915" t="s">
        <v>590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592</v>
      </c>
      <c r="C70" s="958"/>
      <c r="D70" s="958"/>
      <c r="E70" s="958"/>
      <c r="F70" s="958"/>
      <c r="G70" s="958"/>
      <c r="H70" s="958"/>
      <c r="I70" s="958"/>
      <c r="J70" s="958"/>
      <c r="K70" s="958"/>
      <c r="L70" s="958"/>
      <c r="M70" s="958"/>
      <c r="N70" s="958"/>
      <c r="O70" s="958"/>
      <c r="P70" s="959"/>
      <c r="Q70" s="960">
        <v>70128</v>
      </c>
      <c r="R70" s="915"/>
      <c r="S70" s="915"/>
      <c r="T70" s="915"/>
      <c r="U70" s="915"/>
      <c r="V70" s="915">
        <v>68744</v>
      </c>
      <c r="W70" s="915"/>
      <c r="X70" s="915"/>
      <c r="Y70" s="915"/>
      <c r="Z70" s="915"/>
      <c r="AA70" s="915">
        <v>1385</v>
      </c>
      <c r="AB70" s="915"/>
      <c r="AC70" s="915"/>
      <c r="AD70" s="915"/>
      <c r="AE70" s="915"/>
      <c r="AF70" s="915">
        <v>1385</v>
      </c>
      <c r="AG70" s="915"/>
      <c r="AH70" s="915"/>
      <c r="AI70" s="915"/>
      <c r="AJ70" s="915"/>
      <c r="AK70" s="915">
        <v>644</v>
      </c>
      <c r="AL70" s="915"/>
      <c r="AM70" s="915"/>
      <c r="AN70" s="915"/>
      <c r="AO70" s="915"/>
      <c r="AP70" s="915" t="s">
        <v>590</v>
      </c>
      <c r="AQ70" s="915"/>
      <c r="AR70" s="915"/>
      <c r="AS70" s="915"/>
      <c r="AT70" s="915"/>
      <c r="AU70" s="915" t="s">
        <v>590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591</v>
      </c>
      <c r="C71" s="958"/>
      <c r="D71" s="958"/>
      <c r="E71" s="958"/>
      <c r="F71" s="958"/>
      <c r="G71" s="958"/>
      <c r="H71" s="958"/>
      <c r="I71" s="958"/>
      <c r="J71" s="958"/>
      <c r="K71" s="958"/>
      <c r="L71" s="958"/>
      <c r="M71" s="958"/>
      <c r="N71" s="958"/>
      <c r="O71" s="958"/>
      <c r="P71" s="959"/>
      <c r="Q71" s="960">
        <v>173</v>
      </c>
      <c r="R71" s="915"/>
      <c r="S71" s="915"/>
      <c r="T71" s="915"/>
      <c r="U71" s="915"/>
      <c r="V71" s="915">
        <v>151</v>
      </c>
      <c r="W71" s="915"/>
      <c r="X71" s="915"/>
      <c r="Y71" s="915"/>
      <c r="Z71" s="915"/>
      <c r="AA71" s="915">
        <v>22</v>
      </c>
      <c r="AB71" s="915"/>
      <c r="AC71" s="915"/>
      <c r="AD71" s="915"/>
      <c r="AE71" s="915"/>
      <c r="AF71" s="915">
        <v>22</v>
      </c>
      <c r="AG71" s="915"/>
      <c r="AH71" s="915"/>
      <c r="AI71" s="915"/>
      <c r="AJ71" s="915"/>
      <c r="AK71" s="915">
        <v>42</v>
      </c>
      <c r="AL71" s="915"/>
      <c r="AM71" s="915"/>
      <c r="AN71" s="915"/>
      <c r="AO71" s="915"/>
      <c r="AP71" s="915" t="s">
        <v>590</v>
      </c>
      <c r="AQ71" s="915"/>
      <c r="AR71" s="915"/>
      <c r="AS71" s="915"/>
      <c r="AT71" s="915"/>
      <c r="AU71" s="915" t="s">
        <v>590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593</v>
      </c>
      <c r="C72" s="958"/>
      <c r="D72" s="958"/>
      <c r="E72" s="958"/>
      <c r="F72" s="958"/>
      <c r="G72" s="958"/>
      <c r="H72" s="958"/>
      <c r="I72" s="958"/>
      <c r="J72" s="958"/>
      <c r="K72" s="958"/>
      <c r="L72" s="958"/>
      <c r="M72" s="958"/>
      <c r="N72" s="958"/>
      <c r="O72" s="958"/>
      <c r="P72" s="959"/>
      <c r="Q72" s="960">
        <v>783718</v>
      </c>
      <c r="R72" s="915"/>
      <c r="S72" s="915"/>
      <c r="T72" s="915"/>
      <c r="U72" s="915"/>
      <c r="V72" s="915">
        <v>768737</v>
      </c>
      <c r="W72" s="915"/>
      <c r="X72" s="915"/>
      <c r="Y72" s="915"/>
      <c r="Z72" s="915"/>
      <c r="AA72" s="915">
        <v>14981</v>
      </c>
      <c r="AB72" s="915"/>
      <c r="AC72" s="915"/>
      <c r="AD72" s="915"/>
      <c r="AE72" s="915"/>
      <c r="AF72" s="915">
        <v>14981</v>
      </c>
      <c r="AG72" s="915"/>
      <c r="AH72" s="915"/>
      <c r="AI72" s="915"/>
      <c r="AJ72" s="915"/>
      <c r="AK72" s="915">
        <v>4096</v>
      </c>
      <c r="AL72" s="915"/>
      <c r="AM72" s="915"/>
      <c r="AN72" s="915"/>
      <c r="AO72" s="915"/>
      <c r="AP72" s="915" t="s">
        <v>590</v>
      </c>
      <c r="AQ72" s="915"/>
      <c r="AR72" s="915"/>
      <c r="AS72" s="915"/>
      <c r="AT72" s="915"/>
      <c r="AU72" s="915" t="s">
        <v>590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594</v>
      </c>
      <c r="C73" s="958"/>
      <c r="D73" s="958"/>
      <c r="E73" s="958"/>
      <c r="F73" s="958"/>
      <c r="G73" s="958"/>
      <c r="H73" s="958"/>
      <c r="I73" s="958"/>
      <c r="J73" s="958"/>
      <c r="K73" s="958"/>
      <c r="L73" s="958"/>
      <c r="M73" s="958"/>
      <c r="N73" s="958"/>
      <c r="O73" s="958"/>
      <c r="P73" s="959"/>
      <c r="Q73" s="960">
        <v>204</v>
      </c>
      <c r="R73" s="915"/>
      <c r="S73" s="915"/>
      <c r="T73" s="915"/>
      <c r="U73" s="915"/>
      <c r="V73" s="915">
        <v>196</v>
      </c>
      <c r="W73" s="915"/>
      <c r="X73" s="915"/>
      <c r="Y73" s="915"/>
      <c r="Z73" s="915"/>
      <c r="AA73" s="915">
        <v>9</v>
      </c>
      <c r="AB73" s="915"/>
      <c r="AC73" s="915"/>
      <c r="AD73" s="915"/>
      <c r="AE73" s="915"/>
      <c r="AF73" s="915">
        <v>9</v>
      </c>
      <c r="AG73" s="915"/>
      <c r="AH73" s="915"/>
      <c r="AI73" s="915"/>
      <c r="AJ73" s="915"/>
      <c r="AK73" s="915" t="s">
        <v>590</v>
      </c>
      <c r="AL73" s="915"/>
      <c r="AM73" s="915"/>
      <c r="AN73" s="915"/>
      <c r="AO73" s="915"/>
      <c r="AP73" s="915" t="s">
        <v>590</v>
      </c>
      <c r="AQ73" s="915"/>
      <c r="AR73" s="915"/>
      <c r="AS73" s="915"/>
      <c r="AT73" s="915"/>
      <c r="AU73" s="915" t="s">
        <v>590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595</v>
      </c>
      <c r="C74" s="958"/>
      <c r="D74" s="958"/>
      <c r="E74" s="958"/>
      <c r="F74" s="958"/>
      <c r="G74" s="958"/>
      <c r="H74" s="958"/>
      <c r="I74" s="958"/>
      <c r="J74" s="958"/>
      <c r="K74" s="958"/>
      <c r="L74" s="958"/>
      <c r="M74" s="958"/>
      <c r="N74" s="958"/>
      <c r="O74" s="958"/>
      <c r="P74" s="959"/>
      <c r="Q74" s="960">
        <v>65</v>
      </c>
      <c r="R74" s="915"/>
      <c r="S74" s="915"/>
      <c r="T74" s="915"/>
      <c r="U74" s="915"/>
      <c r="V74" s="915">
        <v>65</v>
      </c>
      <c r="W74" s="915"/>
      <c r="X74" s="915"/>
      <c r="Y74" s="915"/>
      <c r="Z74" s="915"/>
      <c r="AA74" s="915" t="s">
        <v>596</v>
      </c>
      <c r="AB74" s="915"/>
      <c r="AC74" s="915"/>
      <c r="AD74" s="915"/>
      <c r="AE74" s="915"/>
      <c r="AF74" s="915" t="s">
        <v>596</v>
      </c>
      <c r="AG74" s="915"/>
      <c r="AH74" s="915"/>
      <c r="AI74" s="915"/>
      <c r="AJ74" s="915"/>
      <c r="AK74" s="915" t="s">
        <v>596</v>
      </c>
      <c r="AL74" s="915"/>
      <c r="AM74" s="915"/>
      <c r="AN74" s="915"/>
      <c r="AO74" s="915"/>
      <c r="AP74" s="915" t="s">
        <v>596</v>
      </c>
      <c r="AQ74" s="915"/>
      <c r="AR74" s="915"/>
      <c r="AS74" s="915"/>
      <c r="AT74" s="915"/>
      <c r="AU74" s="915" t="s">
        <v>596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597</v>
      </c>
      <c r="C75" s="958"/>
      <c r="D75" s="958"/>
      <c r="E75" s="958"/>
      <c r="F75" s="958"/>
      <c r="G75" s="958"/>
      <c r="H75" s="958"/>
      <c r="I75" s="958"/>
      <c r="J75" s="958"/>
      <c r="K75" s="958"/>
      <c r="L75" s="958"/>
      <c r="M75" s="958"/>
      <c r="N75" s="958"/>
      <c r="O75" s="958"/>
      <c r="P75" s="959"/>
      <c r="Q75" s="963">
        <v>92</v>
      </c>
      <c r="R75" s="964"/>
      <c r="S75" s="964"/>
      <c r="T75" s="964"/>
      <c r="U75" s="914"/>
      <c r="V75" s="965">
        <v>90</v>
      </c>
      <c r="W75" s="964"/>
      <c r="X75" s="964"/>
      <c r="Y75" s="964"/>
      <c r="Z75" s="914"/>
      <c r="AA75" s="965">
        <v>1</v>
      </c>
      <c r="AB75" s="964"/>
      <c r="AC75" s="964"/>
      <c r="AD75" s="964"/>
      <c r="AE75" s="914"/>
      <c r="AF75" s="965">
        <v>1</v>
      </c>
      <c r="AG75" s="964"/>
      <c r="AH75" s="964"/>
      <c r="AI75" s="964"/>
      <c r="AJ75" s="914"/>
      <c r="AK75" s="915" t="s">
        <v>596</v>
      </c>
      <c r="AL75" s="915"/>
      <c r="AM75" s="915"/>
      <c r="AN75" s="915"/>
      <c r="AO75" s="915"/>
      <c r="AP75" s="915" t="s">
        <v>596</v>
      </c>
      <c r="AQ75" s="915"/>
      <c r="AR75" s="915"/>
      <c r="AS75" s="915"/>
      <c r="AT75" s="915"/>
      <c r="AU75" s="915" t="s">
        <v>596</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598</v>
      </c>
      <c r="C76" s="958"/>
      <c r="D76" s="958"/>
      <c r="E76" s="958"/>
      <c r="F76" s="958"/>
      <c r="G76" s="958"/>
      <c r="H76" s="958"/>
      <c r="I76" s="958"/>
      <c r="J76" s="958"/>
      <c r="K76" s="958"/>
      <c r="L76" s="958"/>
      <c r="M76" s="958"/>
      <c r="N76" s="958"/>
      <c r="O76" s="958"/>
      <c r="P76" s="959"/>
      <c r="Q76" s="963">
        <v>191</v>
      </c>
      <c r="R76" s="964"/>
      <c r="S76" s="964"/>
      <c r="T76" s="964"/>
      <c r="U76" s="914"/>
      <c r="V76" s="965">
        <v>179</v>
      </c>
      <c r="W76" s="964"/>
      <c r="X76" s="964"/>
      <c r="Y76" s="964"/>
      <c r="Z76" s="914"/>
      <c r="AA76" s="965">
        <v>12</v>
      </c>
      <c r="AB76" s="964"/>
      <c r="AC76" s="964"/>
      <c r="AD76" s="964"/>
      <c r="AE76" s="914"/>
      <c r="AF76" s="965">
        <v>12</v>
      </c>
      <c r="AG76" s="964"/>
      <c r="AH76" s="964"/>
      <c r="AI76" s="964"/>
      <c r="AJ76" s="914"/>
      <c r="AK76" s="915" t="s">
        <v>596</v>
      </c>
      <c r="AL76" s="915"/>
      <c r="AM76" s="915"/>
      <c r="AN76" s="915"/>
      <c r="AO76" s="915"/>
      <c r="AP76" s="915" t="s">
        <v>596</v>
      </c>
      <c r="AQ76" s="915"/>
      <c r="AR76" s="915"/>
      <c r="AS76" s="915"/>
      <c r="AT76" s="915"/>
      <c r="AU76" s="915" t="s">
        <v>596</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393</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16480</v>
      </c>
      <c r="AG88" s="926"/>
      <c r="AH88" s="926"/>
      <c r="AI88" s="926"/>
      <c r="AJ88" s="926"/>
      <c r="AK88" s="923"/>
      <c r="AL88" s="923"/>
      <c r="AM88" s="923"/>
      <c r="AN88" s="923"/>
      <c r="AO88" s="923"/>
      <c r="AP88" s="926">
        <v>1943</v>
      </c>
      <c r="AQ88" s="926"/>
      <c r="AR88" s="926"/>
      <c r="AS88" s="926"/>
      <c r="AT88" s="926"/>
      <c r="AU88" s="926" t="s">
        <v>599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210</v>
      </c>
      <c r="CS102" s="934"/>
      <c r="CT102" s="934"/>
      <c r="CU102" s="934"/>
      <c r="CV102" s="977"/>
      <c r="CW102" s="976" t="s">
        <v>590</v>
      </c>
      <c r="CX102" s="934"/>
      <c r="CY102" s="934"/>
      <c r="CZ102" s="934"/>
      <c r="DA102" s="977"/>
      <c r="DB102" s="976" t="s">
        <v>590</v>
      </c>
      <c r="DC102" s="934"/>
      <c r="DD102" s="934"/>
      <c r="DE102" s="934"/>
      <c r="DF102" s="977"/>
      <c r="DG102" s="976" t="s">
        <v>603</v>
      </c>
      <c r="DH102" s="934"/>
      <c r="DI102" s="934"/>
      <c r="DJ102" s="934"/>
      <c r="DK102" s="977"/>
      <c r="DL102" s="976" t="s">
        <v>590</v>
      </c>
      <c r="DM102" s="934"/>
      <c r="DN102" s="934"/>
      <c r="DO102" s="934"/>
      <c r="DP102" s="977"/>
      <c r="DQ102" s="976" t="s">
        <v>609</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310</v>
      </c>
      <c r="AG109" s="979"/>
      <c r="AH109" s="979"/>
      <c r="AI109" s="979"/>
      <c r="AJ109" s="980"/>
      <c r="AK109" s="978" t="s">
        <v>309</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310</v>
      </c>
      <c r="BW109" s="979"/>
      <c r="BX109" s="979"/>
      <c r="BY109" s="979"/>
      <c r="BZ109" s="980"/>
      <c r="CA109" s="978" t="s">
        <v>309</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310</v>
      </c>
      <c r="DM109" s="979"/>
      <c r="DN109" s="979"/>
      <c r="DO109" s="979"/>
      <c r="DP109" s="980"/>
      <c r="DQ109" s="978" t="s">
        <v>309</v>
      </c>
      <c r="DR109" s="979"/>
      <c r="DS109" s="979"/>
      <c r="DT109" s="979"/>
      <c r="DU109" s="980"/>
      <c r="DV109" s="978" t="s">
        <v>432</v>
      </c>
      <c r="DW109" s="979"/>
      <c r="DX109" s="979"/>
      <c r="DY109" s="979"/>
      <c r="DZ109" s="981"/>
    </row>
    <row r="110" spans="1:131" s="247" customFormat="1" ht="26.25" customHeight="1">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566199</v>
      </c>
      <c r="AB110" s="986"/>
      <c r="AC110" s="986"/>
      <c r="AD110" s="986"/>
      <c r="AE110" s="987"/>
      <c r="AF110" s="988">
        <v>634937</v>
      </c>
      <c r="AG110" s="986"/>
      <c r="AH110" s="986"/>
      <c r="AI110" s="986"/>
      <c r="AJ110" s="987"/>
      <c r="AK110" s="988">
        <v>675481</v>
      </c>
      <c r="AL110" s="986"/>
      <c r="AM110" s="986"/>
      <c r="AN110" s="986"/>
      <c r="AO110" s="987"/>
      <c r="AP110" s="989">
        <v>12.3</v>
      </c>
      <c r="AQ110" s="990"/>
      <c r="AR110" s="990"/>
      <c r="AS110" s="990"/>
      <c r="AT110" s="991"/>
      <c r="AU110" s="992" t="s">
        <v>72</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8052064</v>
      </c>
      <c r="BR110" s="1021"/>
      <c r="BS110" s="1021"/>
      <c r="BT110" s="1021"/>
      <c r="BU110" s="1021"/>
      <c r="BV110" s="1021">
        <v>8304290</v>
      </c>
      <c r="BW110" s="1021"/>
      <c r="BX110" s="1021"/>
      <c r="BY110" s="1021"/>
      <c r="BZ110" s="1021"/>
      <c r="CA110" s="1021">
        <v>8260204</v>
      </c>
      <c r="CB110" s="1021"/>
      <c r="CC110" s="1021"/>
      <c r="CD110" s="1021"/>
      <c r="CE110" s="1021"/>
      <c r="CF110" s="1035">
        <v>150.5</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438</v>
      </c>
      <c r="DH110" s="1021"/>
      <c r="DI110" s="1021"/>
      <c r="DJ110" s="1021"/>
      <c r="DK110" s="1021"/>
      <c r="DL110" s="1021" t="s">
        <v>438</v>
      </c>
      <c r="DM110" s="1021"/>
      <c r="DN110" s="1021"/>
      <c r="DO110" s="1021"/>
      <c r="DP110" s="1021"/>
      <c r="DQ110" s="1021" t="s">
        <v>127</v>
      </c>
      <c r="DR110" s="1021"/>
      <c r="DS110" s="1021"/>
      <c r="DT110" s="1021"/>
      <c r="DU110" s="1021"/>
      <c r="DV110" s="1022" t="s">
        <v>127</v>
      </c>
      <c r="DW110" s="1022"/>
      <c r="DX110" s="1022"/>
      <c r="DY110" s="1022"/>
      <c r="DZ110" s="1023"/>
    </row>
    <row r="111" spans="1:131" s="247" customFormat="1" ht="26.25" customHeight="1">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412</v>
      </c>
      <c r="AB111" s="1028"/>
      <c r="AC111" s="1028"/>
      <c r="AD111" s="1028"/>
      <c r="AE111" s="1029"/>
      <c r="AF111" s="1030" t="s">
        <v>438</v>
      </c>
      <c r="AG111" s="1028"/>
      <c r="AH111" s="1028"/>
      <c r="AI111" s="1028"/>
      <c r="AJ111" s="1029"/>
      <c r="AK111" s="1030" t="s">
        <v>438</v>
      </c>
      <c r="AL111" s="1028"/>
      <c r="AM111" s="1028"/>
      <c r="AN111" s="1028"/>
      <c r="AO111" s="1029"/>
      <c r="AP111" s="1031" t="s">
        <v>438</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t="s">
        <v>438</v>
      </c>
      <c r="BR111" s="1014"/>
      <c r="BS111" s="1014"/>
      <c r="BT111" s="1014"/>
      <c r="BU111" s="1014"/>
      <c r="BV111" s="1014" t="s">
        <v>441</v>
      </c>
      <c r="BW111" s="1014"/>
      <c r="BX111" s="1014"/>
      <c r="BY111" s="1014"/>
      <c r="BZ111" s="1014"/>
      <c r="CA111" s="1014" t="s">
        <v>441</v>
      </c>
      <c r="CB111" s="1014"/>
      <c r="CC111" s="1014"/>
      <c r="CD111" s="1014"/>
      <c r="CE111" s="1014"/>
      <c r="CF111" s="1008" t="s">
        <v>412</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412</v>
      </c>
      <c r="DH111" s="1014"/>
      <c r="DI111" s="1014"/>
      <c r="DJ111" s="1014"/>
      <c r="DK111" s="1014"/>
      <c r="DL111" s="1014" t="s">
        <v>412</v>
      </c>
      <c r="DM111" s="1014"/>
      <c r="DN111" s="1014"/>
      <c r="DO111" s="1014"/>
      <c r="DP111" s="1014"/>
      <c r="DQ111" s="1014" t="s">
        <v>412</v>
      </c>
      <c r="DR111" s="1014"/>
      <c r="DS111" s="1014"/>
      <c r="DT111" s="1014"/>
      <c r="DU111" s="1014"/>
      <c r="DV111" s="1015" t="s">
        <v>412</v>
      </c>
      <c r="DW111" s="1015"/>
      <c r="DX111" s="1015"/>
      <c r="DY111" s="1015"/>
      <c r="DZ111" s="1016"/>
    </row>
    <row r="112" spans="1:131" s="247" customFormat="1" ht="26.25" customHeight="1">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412</v>
      </c>
      <c r="AB112" s="1053"/>
      <c r="AC112" s="1053"/>
      <c r="AD112" s="1053"/>
      <c r="AE112" s="1054"/>
      <c r="AF112" s="1055" t="s">
        <v>438</v>
      </c>
      <c r="AG112" s="1053"/>
      <c r="AH112" s="1053"/>
      <c r="AI112" s="1053"/>
      <c r="AJ112" s="1054"/>
      <c r="AK112" s="1055" t="s">
        <v>127</v>
      </c>
      <c r="AL112" s="1053"/>
      <c r="AM112" s="1053"/>
      <c r="AN112" s="1053"/>
      <c r="AO112" s="1054"/>
      <c r="AP112" s="1056" t="s">
        <v>438</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3523410</v>
      </c>
      <c r="BR112" s="1014"/>
      <c r="BS112" s="1014"/>
      <c r="BT112" s="1014"/>
      <c r="BU112" s="1014"/>
      <c r="BV112" s="1014">
        <v>3162803</v>
      </c>
      <c r="BW112" s="1014"/>
      <c r="BX112" s="1014"/>
      <c r="BY112" s="1014"/>
      <c r="BZ112" s="1014"/>
      <c r="CA112" s="1014">
        <v>2818474</v>
      </c>
      <c r="CB112" s="1014"/>
      <c r="CC112" s="1014"/>
      <c r="CD112" s="1014"/>
      <c r="CE112" s="1014"/>
      <c r="CF112" s="1008">
        <v>51.4</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127</v>
      </c>
      <c r="DM112" s="1014"/>
      <c r="DN112" s="1014"/>
      <c r="DO112" s="1014"/>
      <c r="DP112" s="1014"/>
      <c r="DQ112" s="1014" t="s">
        <v>438</v>
      </c>
      <c r="DR112" s="1014"/>
      <c r="DS112" s="1014"/>
      <c r="DT112" s="1014"/>
      <c r="DU112" s="1014"/>
      <c r="DV112" s="1015" t="s">
        <v>412</v>
      </c>
      <c r="DW112" s="1015"/>
      <c r="DX112" s="1015"/>
      <c r="DY112" s="1015"/>
      <c r="DZ112" s="1016"/>
    </row>
    <row r="113" spans="1:130" s="247" customFormat="1" ht="26.25" customHeight="1">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341595</v>
      </c>
      <c r="AB113" s="1028"/>
      <c r="AC113" s="1028"/>
      <c r="AD113" s="1028"/>
      <c r="AE113" s="1029"/>
      <c r="AF113" s="1030">
        <v>334306</v>
      </c>
      <c r="AG113" s="1028"/>
      <c r="AH113" s="1028"/>
      <c r="AI113" s="1028"/>
      <c r="AJ113" s="1029"/>
      <c r="AK113" s="1030">
        <v>253859</v>
      </c>
      <c r="AL113" s="1028"/>
      <c r="AM113" s="1028"/>
      <c r="AN113" s="1028"/>
      <c r="AO113" s="1029"/>
      <c r="AP113" s="1031">
        <v>4.5999999999999996</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626358</v>
      </c>
      <c r="BR113" s="1014"/>
      <c r="BS113" s="1014"/>
      <c r="BT113" s="1014"/>
      <c r="BU113" s="1014"/>
      <c r="BV113" s="1014">
        <v>590890</v>
      </c>
      <c r="BW113" s="1014"/>
      <c r="BX113" s="1014"/>
      <c r="BY113" s="1014"/>
      <c r="BZ113" s="1014"/>
      <c r="CA113" s="1014">
        <v>516294</v>
      </c>
      <c r="CB113" s="1014"/>
      <c r="CC113" s="1014"/>
      <c r="CD113" s="1014"/>
      <c r="CE113" s="1014"/>
      <c r="CF113" s="1008">
        <v>9.4</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438</v>
      </c>
      <c r="DM113" s="1053"/>
      <c r="DN113" s="1053"/>
      <c r="DO113" s="1053"/>
      <c r="DP113" s="1054"/>
      <c r="DQ113" s="1055" t="s">
        <v>412</v>
      </c>
      <c r="DR113" s="1053"/>
      <c r="DS113" s="1053"/>
      <c r="DT113" s="1053"/>
      <c r="DU113" s="1054"/>
      <c r="DV113" s="1056" t="s">
        <v>438</v>
      </c>
      <c r="DW113" s="1057"/>
      <c r="DX113" s="1057"/>
      <c r="DY113" s="1057"/>
      <c r="DZ113" s="1058"/>
    </row>
    <row r="114" spans="1:130" s="247" customFormat="1" ht="26.25" customHeight="1">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99147</v>
      </c>
      <c r="AB114" s="1053"/>
      <c r="AC114" s="1053"/>
      <c r="AD114" s="1053"/>
      <c r="AE114" s="1054"/>
      <c r="AF114" s="1055">
        <v>118544</v>
      </c>
      <c r="AG114" s="1053"/>
      <c r="AH114" s="1053"/>
      <c r="AI114" s="1053"/>
      <c r="AJ114" s="1054"/>
      <c r="AK114" s="1055">
        <v>95940</v>
      </c>
      <c r="AL114" s="1053"/>
      <c r="AM114" s="1053"/>
      <c r="AN114" s="1053"/>
      <c r="AO114" s="1054"/>
      <c r="AP114" s="1056">
        <v>1.7</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1126588</v>
      </c>
      <c r="BR114" s="1014"/>
      <c r="BS114" s="1014"/>
      <c r="BT114" s="1014"/>
      <c r="BU114" s="1014"/>
      <c r="BV114" s="1014">
        <v>1081584</v>
      </c>
      <c r="BW114" s="1014"/>
      <c r="BX114" s="1014"/>
      <c r="BY114" s="1014"/>
      <c r="BZ114" s="1014"/>
      <c r="CA114" s="1014">
        <v>1035269</v>
      </c>
      <c r="CB114" s="1014"/>
      <c r="CC114" s="1014"/>
      <c r="CD114" s="1014"/>
      <c r="CE114" s="1014"/>
      <c r="CF114" s="1008">
        <v>18.899999999999999</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438</v>
      </c>
      <c r="DM114" s="1053"/>
      <c r="DN114" s="1053"/>
      <c r="DO114" s="1053"/>
      <c r="DP114" s="1054"/>
      <c r="DQ114" s="1055" t="s">
        <v>412</v>
      </c>
      <c r="DR114" s="1053"/>
      <c r="DS114" s="1053"/>
      <c r="DT114" s="1053"/>
      <c r="DU114" s="1054"/>
      <c r="DV114" s="1056" t="s">
        <v>438</v>
      </c>
      <c r="DW114" s="1057"/>
      <c r="DX114" s="1057"/>
      <c r="DY114" s="1057"/>
      <c r="DZ114" s="1058"/>
    </row>
    <row r="115" spans="1:130" s="247" customFormat="1" ht="26.25" customHeight="1">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412</v>
      </c>
      <c r="AB115" s="1028"/>
      <c r="AC115" s="1028"/>
      <c r="AD115" s="1028"/>
      <c r="AE115" s="1029"/>
      <c r="AF115" s="1030" t="s">
        <v>438</v>
      </c>
      <c r="AG115" s="1028"/>
      <c r="AH115" s="1028"/>
      <c r="AI115" s="1028"/>
      <c r="AJ115" s="1029"/>
      <c r="AK115" s="1030" t="s">
        <v>127</v>
      </c>
      <c r="AL115" s="1028"/>
      <c r="AM115" s="1028"/>
      <c r="AN115" s="1028"/>
      <c r="AO115" s="1029"/>
      <c r="AP115" s="1031" t="s">
        <v>127</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438</v>
      </c>
      <c r="BR115" s="1014"/>
      <c r="BS115" s="1014"/>
      <c r="BT115" s="1014"/>
      <c r="BU115" s="1014"/>
      <c r="BV115" s="1014" t="s">
        <v>412</v>
      </c>
      <c r="BW115" s="1014"/>
      <c r="BX115" s="1014"/>
      <c r="BY115" s="1014"/>
      <c r="BZ115" s="1014"/>
      <c r="CA115" s="1014" t="s">
        <v>412</v>
      </c>
      <c r="CB115" s="1014"/>
      <c r="CC115" s="1014"/>
      <c r="CD115" s="1014"/>
      <c r="CE115" s="1014"/>
      <c r="CF115" s="1008" t="s">
        <v>412</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412</v>
      </c>
      <c r="DH115" s="1053"/>
      <c r="DI115" s="1053"/>
      <c r="DJ115" s="1053"/>
      <c r="DK115" s="1054"/>
      <c r="DL115" s="1055" t="s">
        <v>438</v>
      </c>
      <c r="DM115" s="1053"/>
      <c r="DN115" s="1053"/>
      <c r="DO115" s="1053"/>
      <c r="DP115" s="1054"/>
      <c r="DQ115" s="1055" t="s">
        <v>412</v>
      </c>
      <c r="DR115" s="1053"/>
      <c r="DS115" s="1053"/>
      <c r="DT115" s="1053"/>
      <c r="DU115" s="1054"/>
      <c r="DV115" s="1056" t="s">
        <v>438</v>
      </c>
      <c r="DW115" s="1057"/>
      <c r="DX115" s="1057"/>
      <c r="DY115" s="1057"/>
      <c r="DZ115" s="1058"/>
    </row>
    <row r="116" spans="1:130" s="247" customFormat="1" ht="26.25" customHeight="1">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136</v>
      </c>
      <c r="AB116" s="1053"/>
      <c r="AC116" s="1053"/>
      <c r="AD116" s="1053"/>
      <c r="AE116" s="1054"/>
      <c r="AF116" s="1055">
        <v>26</v>
      </c>
      <c r="AG116" s="1053"/>
      <c r="AH116" s="1053"/>
      <c r="AI116" s="1053"/>
      <c r="AJ116" s="1054"/>
      <c r="AK116" s="1055">
        <v>21</v>
      </c>
      <c r="AL116" s="1053"/>
      <c r="AM116" s="1053"/>
      <c r="AN116" s="1053"/>
      <c r="AO116" s="1054"/>
      <c r="AP116" s="1056">
        <v>0</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412</v>
      </c>
      <c r="BR116" s="1014"/>
      <c r="BS116" s="1014"/>
      <c r="BT116" s="1014"/>
      <c r="BU116" s="1014"/>
      <c r="BV116" s="1014" t="s">
        <v>438</v>
      </c>
      <c r="BW116" s="1014"/>
      <c r="BX116" s="1014"/>
      <c r="BY116" s="1014"/>
      <c r="BZ116" s="1014"/>
      <c r="CA116" s="1014" t="s">
        <v>412</v>
      </c>
      <c r="CB116" s="1014"/>
      <c r="CC116" s="1014"/>
      <c r="CD116" s="1014"/>
      <c r="CE116" s="1014"/>
      <c r="CF116" s="1008" t="s">
        <v>441</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438</v>
      </c>
      <c r="DH116" s="1053"/>
      <c r="DI116" s="1053"/>
      <c r="DJ116" s="1053"/>
      <c r="DK116" s="1054"/>
      <c r="DL116" s="1055" t="s">
        <v>412</v>
      </c>
      <c r="DM116" s="1053"/>
      <c r="DN116" s="1053"/>
      <c r="DO116" s="1053"/>
      <c r="DP116" s="1054"/>
      <c r="DQ116" s="1055" t="s">
        <v>412</v>
      </c>
      <c r="DR116" s="1053"/>
      <c r="DS116" s="1053"/>
      <c r="DT116" s="1053"/>
      <c r="DU116" s="1054"/>
      <c r="DV116" s="1056" t="s">
        <v>412</v>
      </c>
      <c r="DW116" s="1057"/>
      <c r="DX116" s="1057"/>
      <c r="DY116" s="1057"/>
      <c r="DZ116" s="1058"/>
    </row>
    <row r="117" spans="1:130" s="247" customFormat="1" ht="26.25" customHeight="1">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1007077</v>
      </c>
      <c r="AB117" s="1071"/>
      <c r="AC117" s="1071"/>
      <c r="AD117" s="1071"/>
      <c r="AE117" s="1072"/>
      <c r="AF117" s="1073">
        <v>1087813</v>
      </c>
      <c r="AG117" s="1071"/>
      <c r="AH117" s="1071"/>
      <c r="AI117" s="1071"/>
      <c r="AJ117" s="1072"/>
      <c r="AK117" s="1073">
        <v>1025301</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127</v>
      </c>
      <c r="BW117" s="1014"/>
      <c r="BX117" s="1014"/>
      <c r="BY117" s="1014"/>
      <c r="BZ117" s="1014"/>
      <c r="CA117" s="1014" t="s">
        <v>412</v>
      </c>
      <c r="CB117" s="1014"/>
      <c r="CC117" s="1014"/>
      <c r="CD117" s="1014"/>
      <c r="CE117" s="1014"/>
      <c r="CF117" s="1008" t="s">
        <v>127</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127</v>
      </c>
      <c r="DM117" s="1053"/>
      <c r="DN117" s="1053"/>
      <c r="DO117" s="1053"/>
      <c r="DP117" s="1054"/>
      <c r="DQ117" s="1055" t="s">
        <v>127</v>
      </c>
      <c r="DR117" s="1053"/>
      <c r="DS117" s="1053"/>
      <c r="DT117" s="1053"/>
      <c r="DU117" s="1054"/>
      <c r="DV117" s="1056" t="s">
        <v>127</v>
      </c>
      <c r="DW117" s="1057"/>
      <c r="DX117" s="1057"/>
      <c r="DY117" s="1057"/>
      <c r="DZ117" s="1058"/>
    </row>
    <row r="118" spans="1:130" s="247" customFormat="1" ht="26.25" customHeight="1">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310</v>
      </c>
      <c r="AG118" s="979"/>
      <c r="AH118" s="979"/>
      <c r="AI118" s="979"/>
      <c r="AJ118" s="980"/>
      <c r="AK118" s="978" t="s">
        <v>309</v>
      </c>
      <c r="AL118" s="979"/>
      <c r="AM118" s="979"/>
      <c r="AN118" s="979"/>
      <c r="AO118" s="980"/>
      <c r="AP118" s="1065" t="s">
        <v>432</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127</v>
      </c>
      <c r="BW118" s="1092"/>
      <c r="BX118" s="1092"/>
      <c r="BY118" s="1092"/>
      <c r="BZ118" s="1092"/>
      <c r="CA118" s="1092" t="s">
        <v>127</v>
      </c>
      <c r="CB118" s="1092"/>
      <c r="CC118" s="1092"/>
      <c r="CD118" s="1092"/>
      <c r="CE118" s="1092"/>
      <c r="CF118" s="1008" t="s">
        <v>127</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127</v>
      </c>
      <c r="DM118" s="1053"/>
      <c r="DN118" s="1053"/>
      <c r="DO118" s="1053"/>
      <c r="DP118" s="1054"/>
      <c r="DQ118" s="1055" t="s">
        <v>127</v>
      </c>
      <c r="DR118" s="1053"/>
      <c r="DS118" s="1053"/>
      <c r="DT118" s="1053"/>
      <c r="DU118" s="1054"/>
      <c r="DV118" s="1056" t="s">
        <v>127</v>
      </c>
      <c r="DW118" s="1057"/>
      <c r="DX118" s="1057"/>
      <c r="DY118" s="1057"/>
      <c r="DZ118" s="1058"/>
    </row>
    <row r="119" spans="1:130" s="247" customFormat="1" ht="26.25" customHeight="1">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127</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464</v>
      </c>
      <c r="BP119" s="1100"/>
      <c r="BQ119" s="1091">
        <v>13328420</v>
      </c>
      <c r="BR119" s="1092"/>
      <c r="BS119" s="1092"/>
      <c r="BT119" s="1092"/>
      <c r="BU119" s="1092"/>
      <c r="BV119" s="1092">
        <v>13139567</v>
      </c>
      <c r="BW119" s="1092"/>
      <c r="BX119" s="1092"/>
      <c r="BY119" s="1092"/>
      <c r="BZ119" s="1092"/>
      <c r="CA119" s="1092">
        <v>12630241</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466</v>
      </c>
      <c r="DH119" s="1078"/>
      <c r="DI119" s="1078"/>
      <c r="DJ119" s="1078"/>
      <c r="DK119" s="1079"/>
      <c r="DL119" s="1077" t="s">
        <v>127</v>
      </c>
      <c r="DM119" s="1078"/>
      <c r="DN119" s="1078"/>
      <c r="DO119" s="1078"/>
      <c r="DP119" s="1079"/>
      <c r="DQ119" s="1077" t="s">
        <v>412</v>
      </c>
      <c r="DR119" s="1078"/>
      <c r="DS119" s="1078"/>
      <c r="DT119" s="1078"/>
      <c r="DU119" s="1079"/>
      <c r="DV119" s="1080" t="s">
        <v>127</v>
      </c>
      <c r="DW119" s="1081"/>
      <c r="DX119" s="1081"/>
      <c r="DY119" s="1081"/>
      <c r="DZ119" s="1082"/>
    </row>
    <row r="120" spans="1:130" s="247" customFormat="1" ht="26.25" customHeight="1">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466</v>
      </c>
      <c r="AB120" s="1053"/>
      <c r="AC120" s="1053"/>
      <c r="AD120" s="1053"/>
      <c r="AE120" s="1054"/>
      <c r="AF120" s="1055" t="s">
        <v>127</v>
      </c>
      <c r="AG120" s="1053"/>
      <c r="AH120" s="1053"/>
      <c r="AI120" s="1053"/>
      <c r="AJ120" s="1054"/>
      <c r="AK120" s="1055" t="s">
        <v>467</v>
      </c>
      <c r="AL120" s="1053"/>
      <c r="AM120" s="1053"/>
      <c r="AN120" s="1053"/>
      <c r="AO120" s="1054"/>
      <c r="AP120" s="1056" t="s">
        <v>466</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4560818</v>
      </c>
      <c r="BR120" s="1021"/>
      <c r="BS120" s="1021"/>
      <c r="BT120" s="1021"/>
      <c r="BU120" s="1021"/>
      <c r="BV120" s="1021">
        <v>4248521</v>
      </c>
      <c r="BW120" s="1021"/>
      <c r="BX120" s="1021"/>
      <c r="BY120" s="1021"/>
      <c r="BZ120" s="1021"/>
      <c r="CA120" s="1021">
        <v>4012216</v>
      </c>
      <c r="CB120" s="1021"/>
      <c r="CC120" s="1021"/>
      <c r="CD120" s="1021"/>
      <c r="CE120" s="1021"/>
      <c r="CF120" s="1035">
        <v>73.099999999999994</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v>3523410</v>
      </c>
      <c r="DH120" s="1021"/>
      <c r="DI120" s="1021"/>
      <c r="DJ120" s="1021"/>
      <c r="DK120" s="1021"/>
      <c r="DL120" s="1021">
        <v>3162803</v>
      </c>
      <c r="DM120" s="1021"/>
      <c r="DN120" s="1021"/>
      <c r="DO120" s="1021"/>
      <c r="DP120" s="1021"/>
      <c r="DQ120" s="1021">
        <v>2818474</v>
      </c>
      <c r="DR120" s="1021"/>
      <c r="DS120" s="1021"/>
      <c r="DT120" s="1021"/>
      <c r="DU120" s="1021"/>
      <c r="DV120" s="1022">
        <v>51.4</v>
      </c>
      <c r="DW120" s="1022"/>
      <c r="DX120" s="1022"/>
      <c r="DY120" s="1022"/>
      <c r="DZ120" s="1023"/>
    </row>
    <row r="121" spans="1:130" s="247" customFormat="1" ht="26.25" customHeight="1">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466</v>
      </c>
      <c r="AG121" s="1053"/>
      <c r="AH121" s="1053"/>
      <c r="AI121" s="1053"/>
      <c r="AJ121" s="1054"/>
      <c r="AK121" s="1055" t="s">
        <v>466</v>
      </c>
      <c r="AL121" s="1053"/>
      <c r="AM121" s="1053"/>
      <c r="AN121" s="1053"/>
      <c r="AO121" s="1054"/>
      <c r="AP121" s="1056" t="s">
        <v>412</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90917</v>
      </c>
      <c r="BR121" s="1014"/>
      <c r="BS121" s="1014"/>
      <c r="BT121" s="1014"/>
      <c r="BU121" s="1014"/>
      <c r="BV121" s="1014">
        <v>82587</v>
      </c>
      <c r="BW121" s="1014"/>
      <c r="BX121" s="1014"/>
      <c r="BY121" s="1014"/>
      <c r="BZ121" s="1014"/>
      <c r="CA121" s="1014">
        <v>163708</v>
      </c>
      <c r="CB121" s="1014"/>
      <c r="CC121" s="1014"/>
      <c r="CD121" s="1014"/>
      <c r="CE121" s="1014"/>
      <c r="CF121" s="1008">
        <v>3</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t="s">
        <v>466</v>
      </c>
      <c r="DH121" s="1014"/>
      <c r="DI121" s="1014"/>
      <c r="DJ121" s="1014"/>
      <c r="DK121" s="1014"/>
      <c r="DL121" s="1014" t="s">
        <v>127</v>
      </c>
      <c r="DM121" s="1014"/>
      <c r="DN121" s="1014"/>
      <c r="DO121" s="1014"/>
      <c r="DP121" s="1014"/>
      <c r="DQ121" s="1014" t="s">
        <v>395</v>
      </c>
      <c r="DR121" s="1014"/>
      <c r="DS121" s="1014"/>
      <c r="DT121" s="1014"/>
      <c r="DU121" s="1014"/>
      <c r="DV121" s="1015" t="s">
        <v>395</v>
      </c>
      <c r="DW121" s="1015"/>
      <c r="DX121" s="1015"/>
      <c r="DY121" s="1015"/>
      <c r="DZ121" s="1016"/>
    </row>
    <row r="122" spans="1:130" s="247" customFormat="1" ht="26.25" customHeight="1">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127</v>
      </c>
      <c r="AB122" s="1053"/>
      <c r="AC122" s="1053"/>
      <c r="AD122" s="1053"/>
      <c r="AE122" s="1054"/>
      <c r="AF122" s="1055" t="s">
        <v>466</v>
      </c>
      <c r="AG122" s="1053"/>
      <c r="AH122" s="1053"/>
      <c r="AI122" s="1053"/>
      <c r="AJ122" s="1054"/>
      <c r="AK122" s="1055" t="s">
        <v>412</v>
      </c>
      <c r="AL122" s="1053"/>
      <c r="AM122" s="1053"/>
      <c r="AN122" s="1053"/>
      <c r="AO122" s="1054"/>
      <c r="AP122" s="1056" t="s">
        <v>395</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9557300</v>
      </c>
      <c r="BR122" s="1092"/>
      <c r="BS122" s="1092"/>
      <c r="BT122" s="1092"/>
      <c r="BU122" s="1092"/>
      <c r="BV122" s="1092">
        <v>9579197</v>
      </c>
      <c r="BW122" s="1092"/>
      <c r="BX122" s="1092"/>
      <c r="BY122" s="1092"/>
      <c r="BZ122" s="1092"/>
      <c r="CA122" s="1092">
        <v>9329995</v>
      </c>
      <c r="CB122" s="1092"/>
      <c r="CC122" s="1092"/>
      <c r="CD122" s="1092"/>
      <c r="CE122" s="1092"/>
      <c r="CF122" s="1112">
        <v>170</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395</v>
      </c>
      <c r="AB123" s="1053"/>
      <c r="AC123" s="1053"/>
      <c r="AD123" s="1053"/>
      <c r="AE123" s="1054"/>
      <c r="AF123" s="1055" t="s">
        <v>412</v>
      </c>
      <c r="AG123" s="1053"/>
      <c r="AH123" s="1053"/>
      <c r="AI123" s="1053"/>
      <c r="AJ123" s="1054"/>
      <c r="AK123" s="1055" t="s">
        <v>127</v>
      </c>
      <c r="AL123" s="1053"/>
      <c r="AM123" s="1053"/>
      <c r="AN123" s="1053"/>
      <c r="AO123" s="1054"/>
      <c r="AP123" s="1056" t="s">
        <v>127</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476</v>
      </c>
      <c r="BP123" s="1100"/>
      <c r="BQ123" s="1159">
        <v>14209035</v>
      </c>
      <c r="BR123" s="1160"/>
      <c r="BS123" s="1160"/>
      <c r="BT123" s="1160"/>
      <c r="BU123" s="1160"/>
      <c r="BV123" s="1160">
        <v>13910305</v>
      </c>
      <c r="BW123" s="1160"/>
      <c r="BX123" s="1160"/>
      <c r="BY123" s="1160"/>
      <c r="BZ123" s="1160"/>
      <c r="CA123" s="1160">
        <v>13505919</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412</v>
      </c>
      <c r="AB124" s="1053"/>
      <c r="AC124" s="1053"/>
      <c r="AD124" s="1053"/>
      <c r="AE124" s="1054"/>
      <c r="AF124" s="1055" t="s">
        <v>412</v>
      </c>
      <c r="AG124" s="1053"/>
      <c r="AH124" s="1053"/>
      <c r="AI124" s="1053"/>
      <c r="AJ124" s="1054"/>
      <c r="AK124" s="1055" t="s">
        <v>412</v>
      </c>
      <c r="AL124" s="1053"/>
      <c r="AM124" s="1053"/>
      <c r="AN124" s="1053"/>
      <c r="AO124" s="1054"/>
      <c r="AP124" s="1056" t="s">
        <v>412</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127</v>
      </c>
      <c r="BR124" s="1122"/>
      <c r="BS124" s="1122"/>
      <c r="BT124" s="1122"/>
      <c r="BU124" s="1122"/>
      <c r="BV124" s="1122" t="s">
        <v>412</v>
      </c>
      <c r="BW124" s="1122"/>
      <c r="BX124" s="1122"/>
      <c r="BY124" s="1122"/>
      <c r="BZ124" s="1122"/>
      <c r="CA124" s="1122" t="s">
        <v>467</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t="s">
        <v>466</v>
      </c>
      <c r="DH124" s="1078"/>
      <c r="DI124" s="1078"/>
      <c r="DJ124" s="1078"/>
      <c r="DK124" s="1079"/>
      <c r="DL124" s="1077" t="s">
        <v>412</v>
      </c>
      <c r="DM124" s="1078"/>
      <c r="DN124" s="1078"/>
      <c r="DO124" s="1078"/>
      <c r="DP124" s="1079"/>
      <c r="DQ124" s="1077" t="s">
        <v>479</v>
      </c>
      <c r="DR124" s="1078"/>
      <c r="DS124" s="1078"/>
      <c r="DT124" s="1078"/>
      <c r="DU124" s="1079"/>
      <c r="DV124" s="1080" t="s">
        <v>127</v>
      </c>
      <c r="DW124" s="1081"/>
      <c r="DX124" s="1081"/>
      <c r="DY124" s="1081"/>
      <c r="DZ124" s="1082"/>
    </row>
    <row r="125" spans="1:130" s="247" customFormat="1" ht="26.25" customHeight="1">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466</v>
      </c>
      <c r="AB125" s="1053"/>
      <c r="AC125" s="1053"/>
      <c r="AD125" s="1053"/>
      <c r="AE125" s="1054"/>
      <c r="AF125" s="1055" t="s">
        <v>412</v>
      </c>
      <c r="AG125" s="1053"/>
      <c r="AH125" s="1053"/>
      <c r="AI125" s="1053"/>
      <c r="AJ125" s="1054"/>
      <c r="AK125" s="1055" t="s">
        <v>466</v>
      </c>
      <c r="AL125" s="1053"/>
      <c r="AM125" s="1053"/>
      <c r="AN125" s="1053"/>
      <c r="AO125" s="1054"/>
      <c r="AP125" s="1056" t="s">
        <v>466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412</v>
      </c>
      <c r="DW125" s="1022"/>
      <c r="DX125" s="1022"/>
      <c r="DY125" s="1022"/>
      <c r="DZ125" s="1023"/>
    </row>
    <row r="126" spans="1:130" s="247" customFormat="1" ht="26.25" customHeight="1" thickBot="1">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412</v>
      </c>
      <c r="AG126" s="1053"/>
      <c r="AH126" s="1053"/>
      <c r="AI126" s="1053"/>
      <c r="AJ126" s="1054"/>
      <c r="AK126" s="1055" t="s">
        <v>127</v>
      </c>
      <c r="AL126" s="1053"/>
      <c r="AM126" s="1053"/>
      <c r="AN126" s="1053"/>
      <c r="AO126" s="1054"/>
      <c r="AP126" s="1056" t="s">
        <v>412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466</v>
      </c>
      <c r="DH126" s="1014"/>
      <c r="DI126" s="1014"/>
      <c r="DJ126" s="1014"/>
      <c r="DK126" s="1014"/>
      <c r="DL126" s="1014" t="s">
        <v>466</v>
      </c>
      <c r="DM126" s="1014"/>
      <c r="DN126" s="1014"/>
      <c r="DO126" s="1014"/>
      <c r="DP126" s="1014"/>
      <c r="DQ126" s="1014" t="s">
        <v>127</v>
      </c>
      <c r="DR126" s="1014"/>
      <c r="DS126" s="1014"/>
      <c r="DT126" s="1014"/>
      <c r="DU126" s="1014"/>
      <c r="DV126" s="1015" t="s">
        <v>127</v>
      </c>
      <c r="DW126" s="1015"/>
      <c r="DX126" s="1015"/>
      <c r="DY126" s="1015"/>
      <c r="DZ126" s="1016"/>
    </row>
    <row r="127" spans="1:130" s="247" customFormat="1" ht="26.25" customHeight="1">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466</v>
      </c>
      <c r="AB127" s="1053"/>
      <c r="AC127" s="1053"/>
      <c r="AD127" s="1053"/>
      <c r="AE127" s="1054"/>
      <c r="AF127" s="1055" t="s">
        <v>466</v>
      </c>
      <c r="AG127" s="1053"/>
      <c r="AH127" s="1053"/>
      <c r="AI127" s="1053"/>
      <c r="AJ127" s="1054"/>
      <c r="AK127" s="1055" t="s">
        <v>412</v>
      </c>
      <c r="AL127" s="1053"/>
      <c r="AM127" s="1053"/>
      <c r="AN127" s="1053"/>
      <c r="AO127" s="1054"/>
      <c r="AP127" s="1056" t="s">
        <v>127</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466</v>
      </c>
      <c r="DH127" s="1014"/>
      <c r="DI127" s="1014"/>
      <c r="DJ127" s="1014"/>
      <c r="DK127" s="1014"/>
      <c r="DL127" s="1014" t="s">
        <v>412</v>
      </c>
      <c r="DM127" s="1014"/>
      <c r="DN127" s="1014"/>
      <c r="DO127" s="1014"/>
      <c r="DP127" s="1014"/>
      <c r="DQ127" s="1014" t="s">
        <v>395</v>
      </c>
      <c r="DR127" s="1014"/>
      <c r="DS127" s="1014"/>
      <c r="DT127" s="1014"/>
      <c r="DU127" s="1014"/>
      <c r="DV127" s="1015" t="s">
        <v>127</v>
      </c>
      <c r="DW127" s="1015"/>
      <c r="DX127" s="1015"/>
      <c r="DY127" s="1015"/>
      <c r="DZ127" s="1016"/>
    </row>
    <row r="128" spans="1:130" s="247" customFormat="1" ht="26.25" customHeight="1" thickBot="1">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17491</v>
      </c>
      <c r="AB128" s="1142"/>
      <c r="AC128" s="1142"/>
      <c r="AD128" s="1142"/>
      <c r="AE128" s="1143"/>
      <c r="AF128" s="1144">
        <v>9991</v>
      </c>
      <c r="AG128" s="1142"/>
      <c r="AH128" s="1142"/>
      <c r="AI128" s="1142"/>
      <c r="AJ128" s="1143"/>
      <c r="AK128" s="1144">
        <v>9522</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412</v>
      </c>
      <c r="BG128" s="1149"/>
      <c r="BH128" s="1149"/>
      <c r="BI128" s="1149"/>
      <c r="BJ128" s="1149"/>
      <c r="BK128" s="1149"/>
      <c r="BL128" s="1150"/>
      <c r="BM128" s="1148">
        <v>14.34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412</v>
      </c>
      <c r="DH128" s="1134"/>
      <c r="DI128" s="1134"/>
      <c r="DJ128" s="1134"/>
      <c r="DK128" s="1134"/>
      <c r="DL128" s="1134" t="s">
        <v>412</v>
      </c>
      <c r="DM128" s="1134"/>
      <c r="DN128" s="1134"/>
      <c r="DO128" s="1134"/>
      <c r="DP128" s="1134"/>
      <c r="DQ128" s="1134" t="s">
        <v>127</v>
      </c>
      <c r="DR128" s="1134"/>
      <c r="DS128" s="1134"/>
      <c r="DT128" s="1134"/>
      <c r="DU128" s="1134"/>
      <c r="DV128" s="1135" t="s">
        <v>479</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6251014</v>
      </c>
      <c r="AB129" s="1053"/>
      <c r="AC129" s="1053"/>
      <c r="AD129" s="1053"/>
      <c r="AE129" s="1054"/>
      <c r="AF129" s="1055">
        <v>6328448</v>
      </c>
      <c r="AG129" s="1053"/>
      <c r="AH129" s="1053"/>
      <c r="AI129" s="1053"/>
      <c r="AJ129" s="1054"/>
      <c r="AK129" s="1055">
        <v>6228483</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412</v>
      </c>
      <c r="BG129" s="1163"/>
      <c r="BH129" s="1163"/>
      <c r="BI129" s="1163"/>
      <c r="BJ129" s="1163"/>
      <c r="BK129" s="1163"/>
      <c r="BL129" s="1164"/>
      <c r="BM129" s="1162">
        <v>19.34</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812323</v>
      </c>
      <c r="AB130" s="1053"/>
      <c r="AC130" s="1053"/>
      <c r="AD130" s="1053"/>
      <c r="AE130" s="1054"/>
      <c r="AF130" s="1055">
        <v>811699</v>
      </c>
      <c r="AG130" s="1053"/>
      <c r="AH130" s="1053"/>
      <c r="AI130" s="1053"/>
      <c r="AJ130" s="1054"/>
      <c r="AK130" s="1055">
        <v>739784</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4.3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5438691</v>
      </c>
      <c r="AB131" s="1078"/>
      <c r="AC131" s="1078"/>
      <c r="AD131" s="1078"/>
      <c r="AE131" s="1079"/>
      <c r="AF131" s="1077">
        <v>5516749</v>
      </c>
      <c r="AG131" s="1078"/>
      <c r="AH131" s="1078"/>
      <c r="AI131" s="1078"/>
      <c r="AJ131" s="1079"/>
      <c r="AK131" s="1077">
        <v>5488699</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t="s">
        <v>467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3.259295297</v>
      </c>
      <c r="AB132" s="1194"/>
      <c r="AC132" s="1194"/>
      <c r="AD132" s="1194"/>
      <c r="AE132" s="1195"/>
      <c r="AF132" s="1196">
        <v>4.8239098790000003</v>
      </c>
      <c r="AG132" s="1194"/>
      <c r="AH132" s="1194"/>
      <c r="AI132" s="1194"/>
      <c r="AJ132" s="1195"/>
      <c r="AK132" s="1196">
        <v>5.0284229470000001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3.8</v>
      </c>
      <c r="AB133" s="1177"/>
      <c r="AC133" s="1177"/>
      <c r="AD133" s="1177"/>
      <c r="AE133" s="1178"/>
      <c r="AF133" s="1176">
        <v>3.9</v>
      </c>
      <c r="AG133" s="1177"/>
      <c r="AH133" s="1177"/>
      <c r="AI133" s="1177"/>
      <c r="AJ133" s="1178"/>
      <c r="AK133" s="1176">
        <v>4.3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NxhSQukUAHfLnNitRK/xtD/JfjdnGV5924T5OzY9cEYB7c6srmblwYTnifUPRy0KIQWIO0Vb27lNnieZVeJKJg==" saltValue="a+iJOVDn6deOgVY7TNPq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503</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G1ZdARviZ2XUSu9BbDAs48zJaULIvzZ9xPQ4WsC1tLRL1s5lMlUWWSh/nqnujlntFW/1fZJ0gk+EpL8mQsjqaA==" saltValue="8yAAH9bHvhN+RcZZPKQL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2LbFwM/16sGf4TFIs7chIO0aRW8AhWF/xxsYkOOz2WumTC9ahNeL8EeD2JegVVjN15OgjvTzb5o2n2VrbCX4dA==" saltValue="tO0o9HCNbmrzUhWA6Hjzg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1335373</v>
      </c>
      <c r="AP9" s="313">
        <v>42117</v>
      </c>
      <c r="AQ9" s="314">
        <v>56845</v>
      </c>
      <c r="AR9" s="315">
        <v>-25.9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101814</v>
      </c>
      <c r="AP10" s="316">
        <v>3211</v>
      </c>
      <c r="AQ10" s="317">
        <v>5922</v>
      </c>
      <c r="AR10" s="318">
        <v>-45.8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346249</v>
      </c>
      <c r="AP11" s="316">
        <v>10921</v>
      </c>
      <c r="AQ11" s="317">
        <v>8264</v>
      </c>
      <c r="AR11" s="318">
        <v>32.200000000000003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t="s">
        <v>515</v>
      </c>
      <c r="AP12" s="316" t="s">
        <v>515</v>
      </c>
      <c r="AQ12" s="317">
        <v>284</v>
      </c>
      <c r="AR12" s="318" t="s">
        <v>515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515</v>
      </c>
      <c r="AP13" s="316" t="s">
        <v>515</v>
      </c>
      <c r="AQ13" s="317">
        <v>20</v>
      </c>
      <c r="AR13" s="318" t="s">
        <v>515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33496</v>
      </c>
      <c r="AP14" s="316">
        <v>1056</v>
      </c>
      <c r="AQ14" s="317">
        <v>2517</v>
      </c>
      <c r="AR14" s="318">
        <v>-58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19875</v>
      </c>
      <c r="AP15" s="316">
        <v>627</v>
      </c>
      <c r="AQ15" s="317">
        <v>1185</v>
      </c>
      <c r="AR15" s="318">
        <v>-47.1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-97749</v>
      </c>
      <c r="AP16" s="316">
        <v>-3083</v>
      </c>
      <c r="AQ16" s="317">
        <v>-4726</v>
      </c>
      <c r="AR16" s="318">
        <v>-34.799999999999997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1739058</v>
      </c>
      <c r="AP17" s="316">
        <v>54849</v>
      </c>
      <c r="AQ17" s="317">
        <v>70311</v>
      </c>
      <c r="AR17" s="318">
        <v>-22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4.9800000000000004</v>
      </c>
      <c r="AP21" s="329">
        <v>6.54</v>
      </c>
      <c r="AQ21" s="330">
        <v>-1.56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99.6</v>
      </c>
      <c r="AP22" s="334">
        <v>97.4</v>
      </c>
      <c r="AQ22" s="335">
        <v>2.2000000000000002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675481</v>
      </c>
      <c r="AP32" s="343">
        <v>21305</v>
      </c>
      <c r="AQ32" s="344">
        <v>31480</v>
      </c>
      <c r="AR32" s="345">
        <v>-32.299999999999997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515</v>
      </c>
      <c r="AP33" s="343" t="s">
        <v>515</v>
      </c>
      <c r="AQ33" s="344" t="s">
        <v>515</v>
      </c>
      <c r="AR33" s="345" t="s">
        <v>515</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515</v>
      </c>
      <c r="AP34" s="343" t="s">
        <v>515</v>
      </c>
      <c r="AQ34" s="344">
        <v>0</v>
      </c>
      <c r="AR34" s="345" t="s">
        <v>515</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253859</v>
      </c>
      <c r="AP35" s="343">
        <v>8007</v>
      </c>
      <c r="AQ35" s="344">
        <v>9510</v>
      </c>
      <c r="AR35" s="345">
        <v>-15.8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95940</v>
      </c>
      <c r="AP36" s="343">
        <v>3026</v>
      </c>
      <c r="AQ36" s="344">
        <v>2191</v>
      </c>
      <c r="AR36" s="345">
        <v>38.1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t="s">
        <v>515</v>
      </c>
      <c r="AP37" s="343" t="s">
        <v>515</v>
      </c>
      <c r="AQ37" s="344">
        <v>905</v>
      </c>
      <c r="AR37" s="345" t="s">
        <v>515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v>21</v>
      </c>
      <c r="AP38" s="346">
        <v>1</v>
      </c>
      <c r="AQ38" s="347">
        <v>0</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-9522</v>
      </c>
      <c r="AP39" s="343">
        <v>-300</v>
      </c>
      <c r="AQ39" s="344">
        <v>-3197</v>
      </c>
      <c r="AR39" s="345">
        <v>-90.6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-739784</v>
      </c>
      <c r="AP40" s="343">
        <v>-23333</v>
      </c>
      <c r="AQ40" s="344">
        <v>-28113</v>
      </c>
      <c r="AR40" s="345">
        <v>-17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275995</v>
      </c>
      <c r="AP41" s="343">
        <v>8705</v>
      </c>
      <c r="AQ41" s="344">
        <v>12777</v>
      </c>
      <c r="AR41" s="345">
        <v>-31.9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1470285</v>
      </c>
      <c r="AN51" s="365">
        <v>45468</v>
      </c>
      <c r="AO51" s="366">
        <v>11</v>
      </c>
      <c r="AP51" s="367">
        <v>49919</v>
      </c>
      <c r="AQ51" s="368">
        <v>-6.3</v>
      </c>
      <c r="AR51" s="369">
        <v>17.3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751001</v>
      </c>
      <c r="AN52" s="373">
        <v>23224</v>
      </c>
      <c r="AO52" s="374">
        <v>42.4</v>
      </c>
      <c r="AP52" s="375">
        <v>26398</v>
      </c>
      <c r="AQ52" s="376">
        <v>-8.6999999999999993</v>
      </c>
      <c r="AR52" s="377">
        <v>51.1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1344728</v>
      </c>
      <c r="AN53" s="365">
        <v>41823</v>
      </c>
      <c r="AO53" s="366">
        <v>-8</v>
      </c>
      <c r="AP53" s="367">
        <v>47738</v>
      </c>
      <c r="AQ53" s="368">
        <v>-4.4000000000000004</v>
      </c>
      <c r="AR53" s="369">
        <v>-3.6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651144</v>
      </c>
      <c r="AN54" s="373">
        <v>20251</v>
      </c>
      <c r="AO54" s="374">
        <v>-12.8</v>
      </c>
      <c r="AP54" s="375">
        <v>24937</v>
      </c>
      <c r="AQ54" s="376">
        <v>-5.5</v>
      </c>
      <c r="AR54" s="377">
        <v>-7.3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1302083</v>
      </c>
      <c r="AN55" s="365">
        <v>40724</v>
      </c>
      <c r="AO55" s="366">
        <v>-2.6</v>
      </c>
      <c r="AP55" s="367">
        <v>52191</v>
      </c>
      <c r="AQ55" s="368">
        <v>9.3000000000000007</v>
      </c>
      <c r="AR55" s="369">
        <v>-11.9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531896</v>
      </c>
      <c r="AN56" s="373">
        <v>16636</v>
      </c>
      <c r="AO56" s="374">
        <v>-17.899999999999999</v>
      </c>
      <c r="AP56" s="375">
        <v>24843</v>
      </c>
      <c r="AQ56" s="376">
        <v>-0.4</v>
      </c>
      <c r="AR56" s="377">
        <v>-17.5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1058659</v>
      </c>
      <c r="AN57" s="365">
        <v>33279</v>
      </c>
      <c r="AO57" s="366">
        <v>-18.3</v>
      </c>
      <c r="AP57" s="367">
        <v>47387</v>
      </c>
      <c r="AQ57" s="368">
        <v>-9.1999999999999993</v>
      </c>
      <c r="AR57" s="369">
        <v>-9.1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644623</v>
      </c>
      <c r="AN58" s="373">
        <v>20264</v>
      </c>
      <c r="AO58" s="374">
        <v>21.8</v>
      </c>
      <c r="AP58" s="375">
        <v>24928</v>
      </c>
      <c r="AQ58" s="376">
        <v>0.3</v>
      </c>
      <c r="AR58" s="377">
        <v>21.5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1154898</v>
      </c>
      <c r="AN59" s="365">
        <v>36425</v>
      </c>
      <c r="AO59" s="366">
        <v>9.5</v>
      </c>
      <c r="AP59" s="367">
        <v>51264</v>
      </c>
      <c r="AQ59" s="368">
        <v>8.1999999999999993</v>
      </c>
      <c r="AR59" s="369">
        <v>1.3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364413</v>
      </c>
      <c r="AN60" s="373">
        <v>11494</v>
      </c>
      <c r="AO60" s="374">
        <v>-43.3</v>
      </c>
      <c r="AP60" s="375">
        <v>26040</v>
      </c>
      <c r="AQ60" s="376">
        <v>4.5</v>
      </c>
      <c r="AR60" s="377">
        <v>-47.8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1266131</v>
      </c>
      <c r="AN61" s="380">
        <v>39544</v>
      </c>
      <c r="AO61" s="381">
        <v>-1.7</v>
      </c>
      <c r="AP61" s="382">
        <v>49700</v>
      </c>
      <c r="AQ61" s="383">
        <v>-0.5</v>
      </c>
      <c r="AR61" s="369">
        <v>-1.2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588615</v>
      </c>
      <c r="AN62" s="373">
        <v>18374</v>
      </c>
      <c r="AO62" s="374">
        <v>-2</v>
      </c>
      <c r="AP62" s="375">
        <v>25429</v>
      </c>
      <c r="AQ62" s="376">
        <v>-2</v>
      </c>
      <c r="AR62" s="377">
        <v>0</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EdCwC8CShbki0l8RASFy2+hTIc5p0RjhCOtUObwnBYZGT44N7oTzQPx0XYZ7A+l7lk6DZYiKfl1BCQcKUoforg==" saltValue="INux4CQEwB8KyH60cieQ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555</v>
      </c>
    </row>
    <row r="120" spans="125:125" ht="13.5" hidden="1" customHeight="1"/>
    <row r="121" spans="125:125" ht="13.5" hidden="1" customHeight="1">
      <c r="DU121" s="291"/>
    </row>
  </sheetData>
  <sheetProtection algorithmName="SHA-512" hashValue="ZzlOQFBbT0kO5xCgg4BoHI8UtfVbq7xekc8foQ5reOg1ymtV5ShturY/FSTUeMisViu6YdAJQcGZQLlizhUMFg==" saltValue="rKBCdZEXTqTZveInej7e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556</v>
      </c>
    </row>
  </sheetData>
  <sheetProtection algorithmName="SHA-512" hashValue="JQ2deWPVvk65aOkvyXkyTN/oGr8uwTwpTHmGEyaEJFwoZagJ8toHQjL+sWFZIcdgyQnmxPzAYf540Z8yKlCeog==" saltValue="5AvBqMBackLjH7Ia+hug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6" t="s">
        <v>3</v>
      </c>
      <c r="D47" s="1236"/>
      <c r="E47" s="1237"/>
      <c r="F47" s="11">
        <v>37.840000000000003</v>
      </c>
      <c r="G47" s="12">
        <v>33.409999999999997</v>
      </c>
      <c r="H47" s="12">
        <v>30.24</v>
      </c>
      <c r="I47" s="12">
        <v>26.66</v>
      </c>
      <c r="J47" s="13">
        <v>27.13</v>
      </c>
    </row>
    <row r="48" spans="2:10" ht="57.75" customHeight="1">
      <c r="B48" s="14"/>
      <c r="C48" s="1238" t="s">
        <v>4</v>
      </c>
      <c r="D48" s="1238"/>
      <c r="E48" s="1239"/>
      <c r="F48" s="15">
        <v>6.88</v>
      </c>
      <c r="G48" s="16">
        <v>4.5</v>
      </c>
      <c r="H48" s="16">
        <v>5.5</v>
      </c>
      <c r="I48" s="16">
        <v>4.45</v>
      </c>
      <c r="J48" s="17">
        <v>4.9000000000000004</v>
      </c>
    </row>
    <row r="49" spans="2:10" ht="57.75" customHeight="1" thickBot="1">
      <c r="B49" s="18"/>
      <c r="C49" s="1240" t="s">
        <v>5</v>
      </c>
      <c r="D49" s="1240"/>
      <c r="E49" s="1241"/>
      <c r="F49" s="19">
        <v>1.38</v>
      </c>
      <c r="G49" s="20" t="s">
        <v>562</v>
      </c>
      <c r="H49" s="20" t="s">
        <v>563</v>
      </c>
      <c r="I49" s="20" t="s">
        <v>564</v>
      </c>
      <c r="J49" s="21">
        <v>0.42</v>
      </c>
    </row>
    <row r="50" spans="2:10" ht="13.5" customHeight="1"/>
  </sheetData>
  <sheetProtection algorithmName="SHA-512" hashValue="6iZArMRuYeqHPnmKy+TKiB7V8paeGfuZMvq7lzTU+iRqD4yCihCdjdq0PNnMhffVki7epNNhWnBpNQGu6yfQ3A==" saltValue="+J827FMyDaHp4SxHRvZN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2021-10-04T07:31:48Z</cp:lastPrinted>
  <dcterms:created xsi:type="dcterms:W3CDTF">2021-02-05T04:32:00Z</dcterms:created>
  <dcterms:modified xsi:type="dcterms:W3CDTF">2021-10-04T07:32:17Z</dcterms:modified>
  <cp:category/>
</cp:coreProperties>
</file>